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f4fd4adac99184f/Documents/"/>
    </mc:Choice>
  </mc:AlternateContent>
  <xr:revisionPtr revIDLastSave="636" documentId="8_{BC62E2EA-3B89-45CC-9879-3734F300BAEC}" xr6:coauthVersionLast="47" xr6:coauthVersionMax="47" xr10:uidLastSave="{71882DAB-08F8-401A-9974-0F26AFB54F1E}"/>
  <bookViews>
    <workbookView xWindow="-120" yWindow="-120" windowWidth="20730" windowHeight="11760" firstSheet="7" xr2:uid="{A9787E6D-7798-47F5-B4CA-2C7C170770DE}"/>
  </bookViews>
  <sheets>
    <sheet name="Module_27_A53" sheetId="1" r:id="rId1"/>
    <sheet name="Module_27_B54" sheetId="2" r:id="rId2"/>
    <sheet name="Module_28_A55" sheetId="4" r:id="rId3"/>
    <sheet name="Module_28_B56" sheetId="3" r:id="rId4"/>
    <sheet name="Module_29_A57" sheetId="5" r:id="rId5"/>
    <sheet name="Module_29_B58" sheetId="6" r:id="rId6"/>
    <sheet name="Module_30_A59" sheetId="7" r:id="rId7"/>
    <sheet name="Module_30_B60" sheetId="8" r:id="rId8"/>
    <sheet name="Module_31_A61" sheetId="9" r:id="rId9"/>
    <sheet name="Module_31_B62" sheetId="10" r:id="rId10"/>
    <sheet name="Module_42_A82" sheetId="11" r:id="rId11"/>
    <sheet name="Module_42_B83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2" l="1"/>
  <c r="D20" i="12"/>
  <c r="D19" i="12"/>
  <c r="D18" i="12"/>
  <c r="D17" i="12"/>
  <c r="D16" i="12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D9" i="12"/>
  <c r="G8" i="12"/>
  <c r="D8" i="12"/>
  <c r="G7" i="12"/>
  <c r="D7" i="12"/>
  <c r="G6" i="12"/>
  <c r="D6" i="12"/>
  <c r="D5" i="12"/>
  <c r="D21" i="11"/>
  <c r="D20" i="11"/>
  <c r="D19" i="11"/>
  <c r="D18" i="11"/>
  <c r="D17" i="11"/>
  <c r="D16" i="11"/>
  <c r="G15" i="11"/>
  <c r="D15" i="11"/>
  <c r="G14" i="11"/>
  <c r="D14" i="11"/>
  <c r="G13" i="11"/>
  <c r="D13" i="11"/>
  <c r="G12" i="11"/>
  <c r="D12" i="11"/>
  <c r="G11" i="11"/>
  <c r="D11" i="11"/>
  <c r="G10" i="11"/>
  <c r="D10" i="11"/>
  <c r="G9" i="11"/>
  <c r="D9" i="11"/>
  <c r="G8" i="11"/>
  <c r="D8" i="11"/>
  <c r="G7" i="11"/>
  <c r="D7" i="11"/>
  <c r="G6" i="11"/>
  <c r="D6" i="11"/>
  <c r="D5" i="11"/>
  <c r="G7" i="10"/>
  <c r="G8" i="10"/>
  <c r="G9" i="10"/>
  <c r="G10" i="10"/>
  <c r="G11" i="10"/>
  <c r="G12" i="10"/>
  <c r="G13" i="10"/>
  <c r="G14" i="10"/>
  <c r="G15" i="10"/>
  <c r="G6" i="10"/>
  <c r="G7" i="9"/>
  <c r="G8" i="9"/>
  <c r="G9" i="9"/>
  <c r="G10" i="9"/>
  <c r="G11" i="9"/>
  <c r="G12" i="9"/>
  <c r="G13" i="9"/>
  <c r="G14" i="9"/>
  <c r="G15" i="9"/>
  <c r="G6" i="9"/>
  <c r="G7" i="8"/>
  <c r="G8" i="8"/>
  <c r="G9" i="8"/>
  <c r="G10" i="8"/>
  <c r="G11" i="8"/>
  <c r="G12" i="8"/>
  <c r="G13" i="8"/>
  <c r="G14" i="8"/>
  <c r="G15" i="8"/>
  <c r="G6" i="8"/>
  <c r="G6" i="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7"/>
  <c r="D20" i="7"/>
  <c r="D19" i="7"/>
  <c r="D18" i="7"/>
  <c r="D17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D6" i="7"/>
  <c r="D5" i="7"/>
  <c r="D21" i="6"/>
  <c r="D20" i="6"/>
  <c r="D19" i="6"/>
  <c r="D18" i="6"/>
  <c r="D17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D5" i="6"/>
  <c r="D21" i="5"/>
  <c r="D20" i="5"/>
  <c r="D19" i="5"/>
  <c r="D18" i="5"/>
  <c r="D17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D5" i="5"/>
  <c r="D21" i="4"/>
  <c r="D20" i="4"/>
  <c r="D19" i="4"/>
  <c r="D18" i="4"/>
  <c r="D17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5" i="4"/>
  <c r="D21" i="3"/>
  <c r="D20" i="3"/>
  <c r="D19" i="3"/>
  <c r="D18" i="3"/>
  <c r="D17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D5" i="3"/>
  <c r="D21" i="2"/>
  <c r="D20" i="2"/>
  <c r="D19" i="2"/>
  <c r="D18" i="2"/>
  <c r="D17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D5" i="2"/>
  <c r="G15" i="1"/>
  <c r="G16" i="1"/>
  <c r="G12" i="1"/>
  <c r="G13" i="1"/>
  <c r="G14" i="1"/>
  <c r="G9" i="1"/>
  <c r="G10" i="1"/>
  <c r="G11" i="1"/>
  <c r="G8" i="1"/>
  <c r="G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6" i="1"/>
</calcChain>
</file>

<file path=xl/sharedStrings.xml><?xml version="1.0" encoding="utf-8"?>
<sst xmlns="http://schemas.openxmlformats.org/spreadsheetml/2006/main" count="164" uniqueCount="23">
  <si>
    <t>Voltage</t>
  </si>
  <si>
    <t>Current (Th)</t>
  </si>
  <si>
    <t>Data</t>
  </si>
  <si>
    <t>[Micro A]</t>
  </si>
  <si>
    <t>Module: 27</t>
  </si>
  <si>
    <t>[V]</t>
  </si>
  <si>
    <t>Channel:A 53</t>
  </si>
  <si>
    <t>Time</t>
  </si>
  <si>
    <t>Ramp Rate</t>
  </si>
  <si>
    <t>[V/s]</t>
  </si>
  <si>
    <t>Set point</t>
  </si>
  <si>
    <t>Set Point Voltage</t>
  </si>
  <si>
    <t>[s]</t>
  </si>
  <si>
    <t>Channel:B 54</t>
  </si>
  <si>
    <t>Module: 28</t>
  </si>
  <si>
    <t>Channel:A 55</t>
  </si>
  <si>
    <t>Channel:B 56</t>
  </si>
  <si>
    <t>Module: 29</t>
  </si>
  <si>
    <t>Channel:A 57</t>
  </si>
  <si>
    <t>Channel:B 58</t>
  </si>
  <si>
    <t>Module: 30</t>
  </si>
  <si>
    <t>Channel:A 59</t>
  </si>
  <si>
    <t>Channel:B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</si>
</sst>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I-V</a:t>
            </a:r>
            <a:r>
              <a:rPr lang="en-US" baseline="0"/>
              <a:t> Characteristics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935882283720384E-2"/>
                  <c:y val="9.921708185053380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Module_27_A53!$A$6:$A$22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Module_27_A53!$D$6:$D$22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0-4A5F-9475-D0E95718F1E2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3725908530439541E-2"/>
                  <c:y val="4.317912218268090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Module_27_A53!$C$6:$C$16</c:f>
              <c:numCache>
                <c:formatCode>General</c:formatCode>
                <c:ptCount val="11"/>
                <c:pt idx="0">
                  <c:v>0</c:v>
                </c:pt>
                <c:pt idx="1">
                  <c:v>806</c:v>
                </c:pt>
                <c:pt idx="2">
                  <c:v>1597</c:v>
                </c:pt>
                <c:pt idx="3">
                  <c:v>2395</c:v>
                </c:pt>
                <c:pt idx="4">
                  <c:v>3188</c:v>
                </c:pt>
                <c:pt idx="5">
                  <c:v>3984</c:v>
                </c:pt>
                <c:pt idx="6">
                  <c:v>4780</c:v>
                </c:pt>
                <c:pt idx="7">
                  <c:v>5580</c:v>
                </c:pt>
                <c:pt idx="8">
                  <c:v>6370</c:v>
                </c:pt>
                <c:pt idx="9">
                  <c:v>7170</c:v>
                </c:pt>
                <c:pt idx="10">
                  <c:v>7970</c:v>
                </c:pt>
              </c:numCache>
            </c:numRef>
          </c:xVal>
          <c:yVal>
            <c:numRef>
              <c:f>Module_27_A53!$E$6:$E$16</c:f>
              <c:numCache>
                <c:formatCode>General</c:formatCode>
                <c:ptCount val="11"/>
                <c:pt idx="0">
                  <c:v>0</c:v>
                </c:pt>
                <c:pt idx="1">
                  <c:v>36</c:v>
                </c:pt>
                <c:pt idx="2">
                  <c:v>72</c:v>
                </c:pt>
                <c:pt idx="3">
                  <c:v>109</c:v>
                </c:pt>
                <c:pt idx="4">
                  <c:v>146</c:v>
                </c:pt>
                <c:pt idx="5">
                  <c:v>183</c:v>
                </c:pt>
                <c:pt idx="6">
                  <c:v>220</c:v>
                </c:pt>
                <c:pt idx="7">
                  <c:v>257</c:v>
                </c:pt>
                <c:pt idx="8">
                  <c:v>294</c:v>
                </c:pt>
                <c:pt idx="9">
                  <c:v>331</c:v>
                </c:pt>
                <c:pt idx="10">
                  <c:v>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0-4A5F-9475-D0E95718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911872"/>
        <c:axId val="432538320"/>
      </c:scatterChart>
      <c:valAx>
        <c:axId val="434911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[V]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38320"/>
        <c:crosses val="autoZero"/>
        <c:crossBetween val="midCat"/>
      </c:valAx>
      <c:valAx>
        <c:axId val="432538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</a:t>
                </a:r>
                <a:r>
                  <a:rPr lang="en-US" baseline="0"/>
                  <a:t> [Micro A]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911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Module_31_B62!$A$5:$A$21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Module_31_B62!$D$5:$D$21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BB-40C6-92A4-5C96B6D2FC6C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Module_31_B62!$C$5:$C$15</c:f>
              <c:numCache>
                <c:formatCode>General</c:formatCode>
                <c:ptCount val="11"/>
                <c:pt idx="0">
                  <c:v>0</c:v>
                </c:pt>
                <c:pt idx="1">
                  <c:v>792</c:v>
                </c:pt>
                <c:pt idx="2">
                  <c:v>1588</c:v>
                </c:pt>
                <c:pt idx="3">
                  <c:v>2386</c:v>
                </c:pt>
                <c:pt idx="4">
                  <c:v>3183</c:v>
                </c:pt>
                <c:pt idx="5">
                  <c:v>3977</c:v>
                </c:pt>
                <c:pt idx="6">
                  <c:v>4770</c:v>
                </c:pt>
                <c:pt idx="7">
                  <c:v>5570</c:v>
                </c:pt>
                <c:pt idx="8">
                  <c:v>6370</c:v>
                </c:pt>
                <c:pt idx="9">
                  <c:v>7170</c:v>
                </c:pt>
                <c:pt idx="10">
                  <c:v>7970</c:v>
                </c:pt>
              </c:numCache>
            </c:numRef>
          </c:xVal>
          <c:yVal>
            <c:numRef>
              <c:f>Module_31_B62!$E$5:$E$15</c:f>
              <c:numCache>
                <c:formatCode>General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70</c:v>
                </c:pt>
                <c:pt idx="3">
                  <c:v>107</c:v>
                </c:pt>
                <c:pt idx="4">
                  <c:v>143</c:v>
                </c:pt>
                <c:pt idx="5">
                  <c:v>179</c:v>
                </c:pt>
                <c:pt idx="6">
                  <c:v>215</c:v>
                </c:pt>
                <c:pt idx="7">
                  <c:v>251</c:v>
                </c:pt>
                <c:pt idx="8">
                  <c:v>288</c:v>
                </c:pt>
                <c:pt idx="9">
                  <c:v>324</c:v>
                </c:pt>
                <c:pt idx="10">
                  <c:v>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BB-40C6-92A4-5C96B6D2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Module_42_A82!$A$5:$A$21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Module_42_A82!$D$5:$D$21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34-4FA6-A727-B71D8D6D23B2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Module_42_A82!$C$5:$C$15</c:f>
              <c:numCache>
                <c:formatCode>General</c:formatCode>
                <c:ptCount val="11"/>
                <c:pt idx="0">
                  <c:v>0</c:v>
                </c:pt>
                <c:pt idx="1">
                  <c:v>794</c:v>
                </c:pt>
                <c:pt idx="2">
                  <c:v>1592</c:v>
                </c:pt>
                <c:pt idx="3">
                  <c:v>2390</c:v>
                </c:pt>
                <c:pt idx="4">
                  <c:v>3186</c:v>
                </c:pt>
                <c:pt idx="5">
                  <c:v>3985</c:v>
                </c:pt>
                <c:pt idx="6">
                  <c:v>4780</c:v>
                </c:pt>
                <c:pt idx="7">
                  <c:v>5580</c:v>
                </c:pt>
                <c:pt idx="8">
                  <c:v>6380</c:v>
                </c:pt>
                <c:pt idx="9">
                  <c:v>7180</c:v>
                </c:pt>
                <c:pt idx="10">
                  <c:v>7990</c:v>
                </c:pt>
              </c:numCache>
            </c:numRef>
          </c:xVal>
          <c:yVal>
            <c:numRef>
              <c:f>Module_42_A82!$E$5:$E$15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71</c:v>
                </c:pt>
                <c:pt idx="3">
                  <c:v>107</c:v>
                </c:pt>
                <c:pt idx="4">
                  <c:v>143</c:v>
                </c:pt>
                <c:pt idx="5">
                  <c:v>180</c:v>
                </c:pt>
                <c:pt idx="6">
                  <c:v>216</c:v>
                </c:pt>
                <c:pt idx="7">
                  <c:v>252</c:v>
                </c:pt>
                <c:pt idx="8">
                  <c:v>289</c:v>
                </c:pt>
                <c:pt idx="9">
                  <c:v>325</c:v>
                </c:pt>
                <c:pt idx="10">
                  <c:v>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34-4FA6-A727-B71D8D6D2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Module_42_B83!$A$5:$A$21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Module_42_B83!$D$5:$D$21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81-41EB-8FC5-CD6A93EFFD8C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Module_42_B83!$C$5:$C$15</c:f>
              <c:numCache>
                <c:formatCode>General</c:formatCode>
                <c:ptCount val="11"/>
                <c:pt idx="0">
                  <c:v>0</c:v>
                </c:pt>
                <c:pt idx="1">
                  <c:v>792</c:v>
                </c:pt>
                <c:pt idx="2">
                  <c:v>1588</c:v>
                </c:pt>
                <c:pt idx="3">
                  <c:v>2386</c:v>
                </c:pt>
                <c:pt idx="4">
                  <c:v>3183</c:v>
                </c:pt>
                <c:pt idx="5">
                  <c:v>3977</c:v>
                </c:pt>
                <c:pt idx="6">
                  <c:v>4770</c:v>
                </c:pt>
                <c:pt idx="7">
                  <c:v>5570</c:v>
                </c:pt>
                <c:pt idx="8">
                  <c:v>6370</c:v>
                </c:pt>
                <c:pt idx="9">
                  <c:v>7170</c:v>
                </c:pt>
                <c:pt idx="10">
                  <c:v>7970</c:v>
                </c:pt>
              </c:numCache>
            </c:numRef>
          </c:xVal>
          <c:yVal>
            <c:numRef>
              <c:f>Module_42_B83!$E$5:$E$15</c:f>
              <c:numCache>
                <c:formatCode>General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71</c:v>
                </c:pt>
                <c:pt idx="3">
                  <c:v>107</c:v>
                </c:pt>
                <c:pt idx="4">
                  <c:v>143</c:v>
                </c:pt>
                <c:pt idx="5">
                  <c:v>179</c:v>
                </c:pt>
                <c:pt idx="6">
                  <c:v>215</c:v>
                </c:pt>
                <c:pt idx="7">
                  <c:v>251</c:v>
                </c:pt>
                <c:pt idx="8">
                  <c:v>288</c:v>
                </c:pt>
                <c:pt idx="9">
                  <c:v>324</c:v>
                </c:pt>
                <c:pt idx="10">
                  <c:v>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81-41EB-8FC5-CD6A93EF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Module_27_B54!$A$5:$A$21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Module_27_B54!$D$5:$D$21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3-4942-A351-DE5B6A8672D8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Module_27_B54!$C$5:$C$15</c:f>
              <c:numCache>
                <c:formatCode>General</c:formatCode>
                <c:ptCount val="11"/>
                <c:pt idx="0">
                  <c:v>0</c:v>
                </c:pt>
                <c:pt idx="1">
                  <c:v>802</c:v>
                </c:pt>
                <c:pt idx="2">
                  <c:v>1598</c:v>
                </c:pt>
                <c:pt idx="3">
                  <c:v>2393</c:v>
                </c:pt>
                <c:pt idx="4">
                  <c:v>3189</c:v>
                </c:pt>
                <c:pt idx="5">
                  <c:v>3985</c:v>
                </c:pt>
                <c:pt idx="6">
                  <c:v>4780</c:v>
                </c:pt>
                <c:pt idx="7">
                  <c:v>5580</c:v>
                </c:pt>
                <c:pt idx="8">
                  <c:v>6370</c:v>
                </c:pt>
                <c:pt idx="9">
                  <c:v>7180</c:v>
                </c:pt>
                <c:pt idx="10">
                  <c:v>7970</c:v>
                </c:pt>
              </c:numCache>
            </c:numRef>
          </c:xVal>
          <c:yVal>
            <c:numRef>
              <c:f>Module_27_B54!$E$5:$E$15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71</c:v>
                </c:pt>
                <c:pt idx="3">
                  <c:v>108</c:v>
                </c:pt>
                <c:pt idx="4">
                  <c:v>144</c:v>
                </c:pt>
                <c:pt idx="5">
                  <c:v>180</c:v>
                </c:pt>
                <c:pt idx="6">
                  <c:v>216</c:v>
                </c:pt>
                <c:pt idx="7">
                  <c:v>253</c:v>
                </c:pt>
                <c:pt idx="8">
                  <c:v>289</c:v>
                </c:pt>
                <c:pt idx="9">
                  <c:v>326</c:v>
                </c:pt>
                <c:pt idx="10">
                  <c:v>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B3-4942-A351-DE5B6A867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Module_28_A55!$A$5:$A$21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Module_28_A55!$D$5:$D$21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44-4C19-974F-B170567602CD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Module_28_A55!$C$5:$C$15</c:f>
              <c:numCache>
                <c:formatCode>General</c:formatCode>
                <c:ptCount val="11"/>
                <c:pt idx="0">
                  <c:v>0</c:v>
                </c:pt>
                <c:pt idx="1">
                  <c:v>777</c:v>
                </c:pt>
                <c:pt idx="2">
                  <c:v>1569</c:v>
                </c:pt>
                <c:pt idx="3">
                  <c:v>2360</c:v>
                </c:pt>
                <c:pt idx="4">
                  <c:v>3153</c:v>
                </c:pt>
                <c:pt idx="5">
                  <c:v>3945</c:v>
                </c:pt>
                <c:pt idx="6">
                  <c:v>4740</c:v>
                </c:pt>
                <c:pt idx="7">
                  <c:v>5530</c:v>
                </c:pt>
                <c:pt idx="8">
                  <c:v>6320</c:v>
                </c:pt>
                <c:pt idx="9">
                  <c:v>7120</c:v>
                </c:pt>
                <c:pt idx="10">
                  <c:v>7910</c:v>
                </c:pt>
              </c:numCache>
            </c:numRef>
          </c:xVal>
          <c:yVal>
            <c:numRef>
              <c:f>Module_28_A55!$E$5:$E$15</c:f>
              <c:numCache>
                <c:formatCode>General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70</c:v>
                </c:pt>
                <c:pt idx="3">
                  <c:v>106</c:v>
                </c:pt>
                <c:pt idx="4">
                  <c:v>142</c:v>
                </c:pt>
                <c:pt idx="5">
                  <c:v>178</c:v>
                </c:pt>
                <c:pt idx="6">
                  <c:v>215</c:v>
                </c:pt>
                <c:pt idx="7">
                  <c:v>251</c:v>
                </c:pt>
                <c:pt idx="8">
                  <c:v>287</c:v>
                </c:pt>
                <c:pt idx="9">
                  <c:v>323</c:v>
                </c:pt>
                <c:pt idx="10">
                  <c:v>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44-4C19-974F-B1705676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Module_28_B56!$A$5:$A$21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Module_28_B56!$D$5:$D$21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5C-4A37-A53D-53B3A9FC2FAB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Module_28_B56!$C$5:$C$15</c:f>
              <c:numCache>
                <c:formatCode>General</c:formatCode>
                <c:ptCount val="11"/>
                <c:pt idx="0">
                  <c:v>0</c:v>
                </c:pt>
                <c:pt idx="1">
                  <c:v>802</c:v>
                </c:pt>
                <c:pt idx="2">
                  <c:v>1593</c:v>
                </c:pt>
                <c:pt idx="3">
                  <c:v>2385</c:v>
                </c:pt>
                <c:pt idx="4">
                  <c:v>3175</c:v>
                </c:pt>
                <c:pt idx="5">
                  <c:v>3967</c:v>
                </c:pt>
                <c:pt idx="6">
                  <c:v>4760</c:v>
                </c:pt>
                <c:pt idx="7">
                  <c:v>5550</c:v>
                </c:pt>
                <c:pt idx="8">
                  <c:v>6340</c:v>
                </c:pt>
                <c:pt idx="9">
                  <c:v>7140</c:v>
                </c:pt>
                <c:pt idx="10">
                  <c:v>7930</c:v>
                </c:pt>
              </c:numCache>
            </c:numRef>
          </c:xVal>
          <c:yVal>
            <c:numRef>
              <c:f>Module_28_B56!$E$5:$E$15</c:f>
              <c:numCache>
                <c:formatCode>General</c:formatCode>
                <c:ptCount val="11"/>
                <c:pt idx="0">
                  <c:v>0</c:v>
                </c:pt>
                <c:pt idx="1">
                  <c:v>36</c:v>
                </c:pt>
                <c:pt idx="2">
                  <c:v>72</c:v>
                </c:pt>
                <c:pt idx="3">
                  <c:v>108</c:v>
                </c:pt>
                <c:pt idx="4">
                  <c:v>144</c:v>
                </c:pt>
                <c:pt idx="5">
                  <c:v>180</c:v>
                </c:pt>
                <c:pt idx="6">
                  <c:v>217</c:v>
                </c:pt>
                <c:pt idx="7">
                  <c:v>253</c:v>
                </c:pt>
                <c:pt idx="8">
                  <c:v>289</c:v>
                </c:pt>
                <c:pt idx="9">
                  <c:v>326</c:v>
                </c:pt>
                <c:pt idx="10">
                  <c:v>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5C-4A37-A53D-53B3A9FC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Module_29_A57!$A$5:$A$21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Module_29_A57!$D$5:$D$21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1-45BF-9E31-97010EB01383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Module_29_A57!$C$5:$C$15</c:f>
              <c:numCache>
                <c:formatCode>General</c:formatCode>
                <c:ptCount val="11"/>
                <c:pt idx="0">
                  <c:v>0</c:v>
                </c:pt>
                <c:pt idx="1">
                  <c:v>796</c:v>
                </c:pt>
                <c:pt idx="2">
                  <c:v>1593</c:v>
                </c:pt>
                <c:pt idx="3">
                  <c:v>2390</c:v>
                </c:pt>
                <c:pt idx="4">
                  <c:v>3186</c:v>
                </c:pt>
                <c:pt idx="5">
                  <c:v>3982</c:v>
                </c:pt>
                <c:pt idx="6">
                  <c:v>4780</c:v>
                </c:pt>
                <c:pt idx="7">
                  <c:v>5570</c:v>
                </c:pt>
                <c:pt idx="8">
                  <c:v>6370</c:v>
                </c:pt>
                <c:pt idx="9">
                  <c:v>7170</c:v>
                </c:pt>
                <c:pt idx="10">
                  <c:v>7980</c:v>
                </c:pt>
              </c:numCache>
            </c:numRef>
          </c:xVal>
          <c:yVal>
            <c:numRef>
              <c:f>Module_29_A57!$E$5:$E$15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71</c:v>
                </c:pt>
                <c:pt idx="3">
                  <c:v>107</c:v>
                </c:pt>
                <c:pt idx="4">
                  <c:v>144</c:v>
                </c:pt>
                <c:pt idx="5">
                  <c:v>180</c:v>
                </c:pt>
                <c:pt idx="6">
                  <c:v>216</c:v>
                </c:pt>
                <c:pt idx="7">
                  <c:v>253</c:v>
                </c:pt>
                <c:pt idx="8">
                  <c:v>289</c:v>
                </c:pt>
                <c:pt idx="9">
                  <c:v>326</c:v>
                </c:pt>
                <c:pt idx="10">
                  <c:v>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1-45BF-9E31-97010EB01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Module_29_B58!$A$5:$A$21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Module_29_B58!$D$5:$D$21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5A-4600-91BC-B37ED85F4DDC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Module_29_B58!$C$5:$C$15</c:f>
              <c:numCache>
                <c:formatCode>General</c:formatCode>
                <c:ptCount val="11"/>
                <c:pt idx="0">
                  <c:v>0</c:v>
                </c:pt>
                <c:pt idx="1">
                  <c:v>788</c:v>
                </c:pt>
                <c:pt idx="2">
                  <c:v>1583</c:v>
                </c:pt>
                <c:pt idx="3">
                  <c:v>2380</c:v>
                </c:pt>
                <c:pt idx="4">
                  <c:v>3178</c:v>
                </c:pt>
                <c:pt idx="5">
                  <c:v>3974</c:v>
                </c:pt>
                <c:pt idx="6">
                  <c:v>4770</c:v>
                </c:pt>
                <c:pt idx="7">
                  <c:v>5570</c:v>
                </c:pt>
                <c:pt idx="8">
                  <c:v>6370</c:v>
                </c:pt>
                <c:pt idx="9">
                  <c:v>7170</c:v>
                </c:pt>
                <c:pt idx="10">
                  <c:v>7980</c:v>
                </c:pt>
              </c:numCache>
            </c:numRef>
          </c:xVal>
          <c:yVal>
            <c:numRef>
              <c:f>Module_29_B58!$E$5:$E$15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72</c:v>
                </c:pt>
                <c:pt idx="3">
                  <c:v>108</c:v>
                </c:pt>
                <c:pt idx="4">
                  <c:v>145</c:v>
                </c:pt>
                <c:pt idx="5">
                  <c:v>182</c:v>
                </c:pt>
                <c:pt idx="6">
                  <c:v>218</c:v>
                </c:pt>
                <c:pt idx="7">
                  <c:v>255</c:v>
                </c:pt>
                <c:pt idx="8">
                  <c:v>292</c:v>
                </c:pt>
                <c:pt idx="9">
                  <c:v>329</c:v>
                </c:pt>
                <c:pt idx="10">
                  <c:v>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5A-4600-91BC-B37ED85F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Module_30_A59!$A$5:$A$21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Module_30_A59!$D$5:$D$21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C9-44CD-8B4F-CD92CDC1544D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Module_30_A59!$C$5:$C$15</c:f>
              <c:numCache>
                <c:formatCode>General</c:formatCode>
                <c:ptCount val="11"/>
                <c:pt idx="0">
                  <c:v>0</c:v>
                </c:pt>
                <c:pt idx="1">
                  <c:v>786</c:v>
                </c:pt>
                <c:pt idx="2">
                  <c:v>1587</c:v>
                </c:pt>
                <c:pt idx="3">
                  <c:v>2383</c:v>
                </c:pt>
                <c:pt idx="4">
                  <c:v>3183</c:v>
                </c:pt>
                <c:pt idx="5">
                  <c:v>3981</c:v>
                </c:pt>
                <c:pt idx="6">
                  <c:v>4780</c:v>
                </c:pt>
                <c:pt idx="7">
                  <c:v>5580</c:v>
                </c:pt>
                <c:pt idx="8">
                  <c:v>6380</c:v>
                </c:pt>
                <c:pt idx="9">
                  <c:v>7180</c:v>
                </c:pt>
                <c:pt idx="10">
                  <c:v>8010</c:v>
                </c:pt>
              </c:numCache>
            </c:numRef>
          </c:xVal>
          <c:yVal>
            <c:numRef>
              <c:f>Module_30_A59!$E$5:$E$15</c:f>
              <c:numCache>
                <c:formatCode>General</c:formatCode>
                <c:ptCount val="11"/>
                <c:pt idx="0">
                  <c:v>0</c:v>
                </c:pt>
                <c:pt idx="1">
                  <c:v>34</c:v>
                </c:pt>
                <c:pt idx="2">
                  <c:v>70</c:v>
                </c:pt>
                <c:pt idx="3">
                  <c:v>107</c:v>
                </c:pt>
                <c:pt idx="4">
                  <c:v>143</c:v>
                </c:pt>
                <c:pt idx="5">
                  <c:v>179</c:v>
                </c:pt>
                <c:pt idx="6">
                  <c:v>216</c:v>
                </c:pt>
                <c:pt idx="7">
                  <c:v>252</c:v>
                </c:pt>
                <c:pt idx="8">
                  <c:v>289</c:v>
                </c:pt>
                <c:pt idx="9">
                  <c:v>326</c:v>
                </c:pt>
                <c:pt idx="10">
                  <c:v>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C9-44CD-8B4F-CD92CDC1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Module_30_B60!$A$5:$A$21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Module_30_B60!$D$5:$D$21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DD-43C9-A5A4-428FE8EC3357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Module_30_B60!$C$5:$C$15</c:f>
              <c:numCache>
                <c:formatCode>General</c:formatCode>
                <c:ptCount val="11"/>
                <c:pt idx="0">
                  <c:v>0</c:v>
                </c:pt>
                <c:pt idx="1">
                  <c:v>793</c:v>
                </c:pt>
                <c:pt idx="2">
                  <c:v>1591</c:v>
                </c:pt>
                <c:pt idx="3">
                  <c:v>2393</c:v>
                </c:pt>
                <c:pt idx="4">
                  <c:v>3191</c:v>
                </c:pt>
                <c:pt idx="5">
                  <c:v>3990</c:v>
                </c:pt>
                <c:pt idx="6">
                  <c:v>4790</c:v>
                </c:pt>
                <c:pt idx="7">
                  <c:v>5590</c:v>
                </c:pt>
                <c:pt idx="8">
                  <c:v>6390</c:v>
                </c:pt>
                <c:pt idx="9">
                  <c:v>7190</c:v>
                </c:pt>
                <c:pt idx="10">
                  <c:v>8010</c:v>
                </c:pt>
              </c:numCache>
            </c:numRef>
          </c:xVal>
          <c:yVal>
            <c:numRef>
              <c:f>Module_30_B60!$E$5:$E$15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72</c:v>
                </c:pt>
                <c:pt idx="3">
                  <c:v>108</c:v>
                </c:pt>
                <c:pt idx="4">
                  <c:v>145</c:v>
                </c:pt>
                <c:pt idx="5">
                  <c:v>182</c:v>
                </c:pt>
                <c:pt idx="6">
                  <c:v>218</c:v>
                </c:pt>
                <c:pt idx="7">
                  <c:v>255</c:v>
                </c:pt>
                <c:pt idx="8">
                  <c:v>292</c:v>
                </c:pt>
                <c:pt idx="9">
                  <c:v>329</c:v>
                </c:pt>
                <c:pt idx="10">
                  <c:v>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DD-43C9-A5A4-428FE8EC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I-V Characteristics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Theo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Module_31_A61!$A$5:$A$21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Module_27_B54!$D$5:$D$21</c:f>
              <c:numCache>
                <c:formatCode>General</c:formatCode>
                <c:ptCount val="17"/>
                <c:pt idx="0">
                  <c:v>0</c:v>
                </c:pt>
                <c:pt idx="1">
                  <c:v>22.522522522522522</c:v>
                </c:pt>
                <c:pt idx="2">
                  <c:v>45.045045045045043</c:v>
                </c:pt>
                <c:pt idx="3">
                  <c:v>67.567567567567565</c:v>
                </c:pt>
                <c:pt idx="4">
                  <c:v>90.090090090090087</c:v>
                </c:pt>
                <c:pt idx="5">
                  <c:v>112.61261261261262</c:v>
                </c:pt>
                <c:pt idx="6">
                  <c:v>135.13513513513513</c:v>
                </c:pt>
                <c:pt idx="7">
                  <c:v>157.65765765765767</c:v>
                </c:pt>
                <c:pt idx="8">
                  <c:v>180.18018018018017</c:v>
                </c:pt>
                <c:pt idx="9">
                  <c:v>202.70270270270271</c:v>
                </c:pt>
                <c:pt idx="10">
                  <c:v>225.22522522522524</c:v>
                </c:pt>
                <c:pt idx="11">
                  <c:v>247.74774774774775</c:v>
                </c:pt>
                <c:pt idx="12">
                  <c:v>270.27027027027026</c:v>
                </c:pt>
                <c:pt idx="13">
                  <c:v>292.7927927927928</c:v>
                </c:pt>
                <c:pt idx="14">
                  <c:v>315.31531531531533</c:v>
                </c:pt>
                <c:pt idx="15">
                  <c:v>337.83783783783787</c:v>
                </c:pt>
                <c:pt idx="16">
                  <c:v>360.36036036036035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64-49B5-8A7C-7C86C7A96F09}"/>
            </c:ext>
          </c:extLst>
        </c:ser>
        <c:ser>
          <c:idx val="1"/>
          <c:order val="1"/>
          <c:tx>
            <c:v>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Module_31_A61!$C$5:$C$15</c:f>
              <c:numCache>
                <c:formatCode>General</c:formatCode>
                <c:ptCount val="11"/>
                <c:pt idx="0">
                  <c:v>0</c:v>
                </c:pt>
                <c:pt idx="1">
                  <c:v>792</c:v>
                </c:pt>
                <c:pt idx="2">
                  <c:v>1588</c:v>
                </c:pt>
                <c:pt idx="3">
                  <c:v>2387</c:v>
                </c:pt>
                <c:pt idx="4">
                  <c:v>3184</c:v>
                </c:pt>
                <c:pt idx="5">
                  <c:v>3981</c:v>
                </c:pt>
                <c:pt idx="6">
                  <c:v>4780</c:v>
                </c:pt>
                <c:pt idx="7">
                  <c:v>5570</c:v>
                </c:pt>
                <c:pt idx="8">
                  <c:v>6370</c:v>
                </c:pt>
                <c:pt idx="9">
                  <c:v>7180</c:v>
                </c:pt>
                <c:pt idx="10">
                  <c:v>7980</c:v>
                </c:pt>
              </c:numCache>
            </c:numRef>
          </c:xVal>
          <c:yVal>
            <c:numRef>
              <c:f>Module_31_A61!$E$5:$E$15</c:f>
              <c:numCache>
                <c:formatCode>General</c:formatCode>
                <c:ptCount val="11"/>
                <c:pt idx="0">
                  <c:v>0</c:v>
                </c:pt>
                <c:pt idx="1">
                  <c:v>35</c:v>
                </c:pt>
                <c:pt idx="2">
                  <c:v>71</c:v>
                </c:pt>
                <c:pt idx="3">
                  <c:v>108</c:v>
                </c:pt>
                <c:pt idx="4">
                  <c:v>144</c:v>
                </c:pt>
                <c:pt idx="5">
                  <c:v>180</c:v>
                </c:pt>
                <c:pt idx="6">
                  <c:v>217</c:v>
                </c:pt>
                <c:pt idx="7">
                  <c:v>253</c:v>
                </c:pt>
                <c:pt idx="8">
                  <c:v>290</c:v>
                </c:pt>
                <c:pt idx="9">
                  <c:v>326</c:v>
                </c:pt>
                <c:pt idx="10">
                  <c:v>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64-49B5-8A7C-7C86C7A96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75119"/>
        <c:axId val="711775599"/>
      </c:scatterChart>
      <c:valAx>
        <c:axId val="71177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Voltage [V]</a:t>
                </a:r>
              </a:p>
            </c:rich>
          </c:tx>
          <c:layout>
            <c:manualLayout>
              <c:xMode val="edge"/>
              <c:yMode val="edge"/>
              <c:x val="0.35586657917760284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599"/>
        <c:crosses val="autoZero"/>
        <c:crossBetween val="midCat"/>
      </c:valAx>
      <c:valAx>
        <c:axId val="711775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Current [Micro 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775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8DC6F8D-D536-43F5-B286-94025C1E7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74307-B898-4ECA-A10F-462030822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5221EE-FAE4-4E8E-9C7E-8B6839C5E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49C593-7F30-47C2-ADDD-B92AD96FB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D762C2-77DD-4652-A279-D07F3497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9247AC-C0FF-45D2-BA4A-28BD0D0E8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5B407-2709-490C-8560-66AC95BBF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159E83-9F82-4509-BA5A-F7930E827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29E02D-325D-4D16-B4C1-8C6E60D87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24708E-2A3E-46BB-91CD-7948A5C7A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E29056-212D-47DE-8A3D-EEA156410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9525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119BCA-1457-42B0-9878-24BAEBE0A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B31C-9A83-4C61-8688-8070B578310B}">
  <dimension ref="A1:G22"/>
  <sheetViews>
    <sheetView tabSelected="1" workbookViewId="0">
      <selection activeCell="G27" sqref="G27"/>
    </sheetView>
  </sheetViews>
  <sheetFormatPr defaultRowHeight="15" x14ac:dyDescent="0.25"/>
  <cols>
    <col min="1" max="1" width="8.42578125" customWidth="1"/>
    <col min="2" max="2" width="7.140625" customWidth="1"/>
    <col min="3" max="3" width="15.140625" customWidth="1"/>
    <col min="4" max="4" width="17" customWidth="1"/>
    <col min="5" max="5" width="13.710937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4</v>
      </c>
      <c r="F2" t="s">
        <v>7</v>
      </c>
      <c r="G2" t="s">
        <v>8</v>
      </c>
    </row>
    <row r="3" spans="1:7" x14ac:dyDescent="0.25">
      <c r="E3" t="s">
        <v>6</v>
      </c>
      <c r="F3" t="s">
        <v>12</v>
      </c>
      <c r="G3" t="s">
        <v>9</v>
      </c>
    </row>
    <row r="6" spans="1:7" x14ac:dyDescent="0.25">
      <c r="A6">
        <v>0</v>
      </c>
      <c r="B6">
        <v>0</v>
      </c>
      <c r="C6">
        <v>0</v>
      </c>
      <c r="D6">
        <f>$A6/22.2</f>
        <v>0</v>
      </c>
      <c r="E6">
        <v>0</v>
      </c>
      <c r="F6">
        <v>0</v>
      </c>
      <c r="G6">
        <v>0</v>
      </c>
    </row>
    <row r="7" spans="1:7" x14ac:dyDescent="0.25">
      <c r="A7">
        <v>500</v>
      </c>
      <c r="B7">
        <v>1</v>
      </c>
      <c r="C7">
        <v>806</v>
      </c>
      <c r="D7">
        <f t="shared" ref="D7:D22" si="0">$A7/22.2</f>
        <v>22.522522522522522</v>
      </c>
      <c r="E7">
        <v>36</v>
      </c>
      <c r="F7">
        <v>125</v>
      </c>
      <c r="G7">
        <f>C7/F7</f>
        <v>6.4480000000000004</v>
      </c>
    </row>
    <row r="8" spans="1:7" x14ac:dyDescent="0.25">
      <c r="A8">
        <v>1000</v>
      </c>
      <c r="B8">
        <v>2</v>
      </c>
      <c r="C8">
        <v>1597</v>
      </c>
      <c r="D8">
        <f t="shared" si="0"/>
        <v>45.045045045045043</v>
      </c>
      <c r="E8">
        <v>72</v>
      </c>
      <c r="F8">
        <v>125</v>
      </c>
      <c r="G8">
        <f>(C8-C7)/(F8)</f>
        <v>6.3280000000000003</v>
      </c>
    </row>
    <row r="9" spans="1:7" x14ac:dyDescent="0.25">
      <c r="A9">
        <v>1500</v>
      </c>
      <c r="B9">
        <v>3</v>
      </c>
      <c r="C9">
        <v>2395</v>
      </c>
      <c r="D9">
        <f t="shared" si="0"/>
        <v>67.567567567567565</v>
      </c>
      <c r="E9">
        <v>109</v>
      </c>
      <c r="F9">
        <v>126</v>
      </c>
      <c r="G9">
        <f t="shared" ref="G9:G16" si="1">(C9-C8)/(F9)</f>
        <v>6.333333333333333</v>
      </c>
    </row>
    <row r="10" spans="1:7" x14ac:dyDescent="0.25">
      <c r="A10">
        <v>2000</v>
      </c>
      <c r="B10">
        <v>4</v>
      </c>
      <c r="C10">
        <v>3188</v>
      </c>
      <c r="D10">
        <f t="shared" si="0"/>
        <v>90.090090090090087</v>
      </c>
      <c r="E10">
        <v>146</v>
      </c>
      <c r="F10">
        <v>126</v>
      </c>
      <c r="G10">
        <f t="shared" si="1"/>
        <v>6.2936507936507935</v>
      </c>
    </row>
    <row r="11" spans="1:7" x14ac:dyDescent="0.25">
      <c r="A11">
        <v>2500</v>
      </c>
      <c r="B11">
        <v>5</v>
      </c>
      <c r="C11">
        <v>3984</v>
      </c>
      <c r="D11">
        <f t="shared" si="0"/>
        <v>112.61261261261262</v>
      </c>
      <c r="E11">
        <v>183</v>
      </c>
      <c r="F11">
        <v>126</v>
      </c>
      <c r="G11">
        <f t="shared" si="1"/>
        <v>6.3174603174603172</v>
      </c>
    </row>
    <row r="12" spans="1:7" x14ac:dyDescent="0.25">
      <c r="A12">
        <v>3000</v>
      </c>
      <c r="B12">
        <v>6</v>
      </c>
      <c r="C12">
        <v>4780</v>
      </c>
      <c r="D12">
        <f t="shared" si="0"/>
        <v>135.13513513513513</v>
      </c>
      <c r="E12">
        <v>220</v>
      </c>
      <c r="F12">
        <v>126</v>
      </c>
      <c r="G12">
        <f>(C12-C11)/(F12)</f>
        <v>6.3174603174603172</v>
      </c>
    </row>
    <row r="13" spans="1:7" x14ac:dyDescent="0.25">
      <c r="A13">
        <v>3500</v>
      </c>
      <c r="B13">
        <v>7</v>
      </c>
      <c r="C13">
        <v>5580</v>
      </c>
      <c r="D13">
        <f t="shared" si="0"/>
        <v>157.65765765765767</v>
      </c>
      <c r="E13">
        <v>257</v>
      </c>
      <c r="F13">
        <v>126</v>
      </c>
      <c r="G13">
        <f t="shared" si="1"/>
        <v>6.3492063492063489</v>
      </c>
    </row>
    <row r="14" spans="1:7" x14ac:dyDescent="0.25">
      <c r="A14">
        <v>4000</v>
      </c>
      <c r="B14">
        <v>8</v>
      </c>
      <c r="C14">
        <v>6370</v>
      </c>
      <c r="D14">
        <f t="shared" si="0"/>
        <v>180.18018018018017</v>
      </c>
      <c r="E14">
        <v>294</v>
      </c>
      <c r="F14">
        <v>123</v>
      </c>
      <c r="G14">
        <f t="shared" si="1"/>
        <v>6.4227642276422765</v>
      </c>
    </row>
    <row r="15" spans="1:7" x14ac:dyDescent="0.25">
      <c r="A15">
        <v>4500</v>
      </c>
      <c r="B15">
        <v>9</v>
      </c>
      <c r="C15">
        <v>7170</v>
      </c>
      <c r="D15">
        <f t="shared" si="0"/>
        <v>202.70270270270271</v>
      </c>
      <c r="E15">
        <v>331</v>
      </c>
      <c r="F15">
        <v>124</v>
      </c>
      <c r="G15">
        <f t="shared" si="1"/>
        <v>6.4516129032258061</v>
      </c>
    </row>
    <row r="16" spans="1:7" x14ac:dyDescent="0.25">
      <c r="A16">
        <v>5000</v>
      </c>
      <c r="B16">
        <v>10</v>
      </c>
      <c r="C16">
        <v>7970</v>
      </c>
      <c r="D16">
        <f t="shared" si="0"/>
        <v>225.22522522522524</v>
      </c>
      <c r="E16">
        <v>368</v>
      </c>
      <c r="F16">
        <v>120</v>
      </c>
      <c r="G16">
        <f t="shared" si="1"/>
        <v>6.666666666666667</v>
      </c>
    </row>
    <row r="17" spans="1:4" x14ac:dyDescent="0.25">
      <c r="A17">
        <v>5500</v>
      </c>
      <c r="D17">
        <f t="shared" si="0"/>
        <v>247.74774774774775</v>
      </c>
    </row>
    <row r="18" spans="1:4" x14ac:dyDescent="0.25">
      <c r="A18">
        <v>6000</v>
      </c>
      <c r="D18">
        <f t="shared" si="0"/>
        <v>270.27027027027026</v>
      </c>
    </row>
    <row r="19" spans="1:4" x14ac:dyDescent="0.25">
      <c r="A19">
        <v>6500</v>
      </c>
      <c r="D19">
        <f t="shared" si="0"/>
        <v>292.7927927927928</v>
      </c>
    </row>
    <row r="20" spans="1:4" x14ac:dyDescent="0.25">
      <c r="A20">
        <v>7000</v>
      </c>
      <c r="D20">
        <f t="shared" si="0"/>
        <v>315.31531531531533</v>
      </c>
    </row>
    <row r="21" spans="1:4" x14ac:dyDescent="0.25">
      <c r="A21">
        <v>7500</v>
      </c>
      <c r="D21">
        <f t="shared" si="0"/>
        <v>337.83783783783787</v>
      </c>
    </row>
    <row r="22" spans="1:4" x14ac:dyDescent="0.25">
      <c r="A22">
        <v>8000</v>
      </c>
      <c r="D22">
        <f t="shared" si="0"/>
        <v>360.36036036036035</v>
      </c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103A-3412-449B-BE23-9F0B52043ED6}">
  <dimension ref="A1:G21"/>
  <sheetViews>
    <sheetView workbookViewId="0">
      <selection sqref="A1:G21"/>
    </sheetView>
  </sheetViews>
  <sheetFormatPr defaultRowHeight="15" x14ac:dyDescent="0.25"/>
  <cols>
    <col min="5" max="5" width="12.4257812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3</v>
      </c>
      <c r="F2" t="s">
        <v>7</v>
      </c>
      <c r="G2" t="s">
        <v>8</v>
      </c>
    </row>
    <row r="3" spans="1:7" x14ac:dyDescent="0.25"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792</v>
      </c>
      <c r="D6">
        <f t="shared" si="0"/>
        <v>22.522522522522522</v>
      </c>
      <c r="E6">
        <v>34</v>
      </c>
      <c r="F6">
        <v>7</v>
      </c>
      <c r="G6">
        <f>(C6-C5)/F6</f>
        <v>113.14285714285714</v>
      </c>
    </row>
    <row r="7" spans="1:7" x14ac:dyDescent="0.25">
      <c r="A7">
        <v>1000</v>
      </c>
      <c r="B7">
        <v>2</v>
      </c>
      <c r="C7">
        <v>1588</v>
      </c>
      <c r="D7">
        <f t="shared" si="0"/>
        <v>45.045045045045043</v>
      </c>
      <c r="E7">
        <v>70</v>
      </c>
      <c r="F7">
        <v>7</v>
      </c>
      <c r="G7">
        <f t="shared" ref="G7:G15" si="1">(C7-C6)/F7</f>
        <v>113.71428571428571</v>
      </c>
    </row>
    <row r="8" spans="1:7" x14ac:dyDescent="0.25">
      <c r="A8">
        <v>1500</v>
      </c>
      <c r="B8">
        <v>3</v>
      </c>
      <c r="C8">
        <v>2386</v>
      </c>
      <c r="D8">
        <f t="shared" si="0"/>
        <v>67.567567567567565</v>
      </c>
      <c r="E8">
        <v>107</v>
      </c>
      <c r="F8">
        <v>7</v>
      </c>
      <c r="G8">
        <f t="shared" si="1"/>
        <v>114</v>
      </c>
    </row>
    <row r="9" spans="1:7" x14ac:dyDescent="0.25">
      <c r="A9">
        <v>2000</v>
      </c>
      <c r="B9">
        <v>4</v>
      </c>
      <c r="C9">
        <v>3183</v>
      </c>
      <c r="D9">
        <f t="shared" si="0"/>
        <v>90.090090090090087</v>
      </c>
      <c r="E9">
        <v>143</v>
      </c>
      <c r="F9">
        <v>7</v>
      </c>
      <c r="G9">
        <f t="shared" si="1"/>
        <v>113.85714285714286</v>
      </c>
    </row>
    <row r="10" spans="1:7" x14ac:dyDescent="0.25">
      <c r="A10">
        <v>2500</v>
      </c>
      <c r="B10">
        <v>5</v>
      </c>
      <c r="C10">
        <v>3977</v>
      </c>
      <c r="D10">
        <f t="shared" si="0"/>
        <v>112.61261261261262</v>
      </c>
      <c r="E10">
        <v>179</v>
      </c>
      <c r="F10">
        <v>7</v>
      </c>
      <c r="G10">
        <f t="shared" si="1"/>
        <v>113.42857142857143</v>
      </c>
    </row>
    <row r="11" spans="1:7" x14ac:dyDescent="0.25">
      <c r="A11">
        <v>3000</v>
      </c>
      <c r="B11">
        <v>6</v>
      </c>
      <c r="C11">
        <v>4770</v>
      </c>
      <c r="D11">
        <f t="shared" si="0"/>
        <v>135.13513513513513</v>
      </c>
      <c r="E11">
        <v>215</v>
      </c>
      <c r="F11">
        <v>7</v>
      </c>
      <c r="G11">
        <f t="shared" si="1"/>
        <v>113.28571428571429</v>
      </c>
    </row>
    <row r="12" spans="1:7" x14ac:dyDescent="0.25">
      <c r="A12">
        <v>3500</v>
      </c>
      <c r="B12">
        <v>7</v>
      </c>
      <c r="C12">
        <v>5570</v>
      </c>
      <c r="D12">
        <f t="shared" si="0"/>
        <v>157.65765765765767</v>
      </c>
      <c r="E12">
        <v>251</v>
      </c>
      <c r="F12">
        <v>7</v>
      </c>
      <c r="G12">
        <f t="shared" si="1"/>
        <v>114.28571428571429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288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7170</v>
      </c>
      <c r="D14">
        <f t="shared" si="0"/>
        <v>202.70270270270271</v>
      </c>
      <c r="E14">
        <v>324</v>
      </c>
      <c r="F14">
        <v>7</v>
      </c>
      <c r="G14">
        <f t="shared" si="1"/>
        <v>114.28571428571429</v>
      </c>
    </row>
    <row r="15" spans="1:7" x14ac:dyDescent="0.25">
      <c r="A15">
        <v>5000</v>
      </c>
      <c r="B15">
        <v>10</v>
      </c>
      <c r="C15">
        <v>7970</v>
      </c>
      <c r="D15">
        <f t="shared" si="0"/>
        <v>225.22522522522524</v>
      </c>
      <c r="E15">
        <v>361</v>
      </c>
      <c r="F15">
        <v>7</v>
      </c>
      <c r="G15">
        <f t="shared" si="1"/>
        <v>114.28571428571429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1219-CF0D-48A5-823B-D19DFB947D6E}">
  <dimension ref="A1:G21"/>
  <sheetViews>
    <sheetView workbookViewId="0">
      <selection activeCell="F10" sqref="F10"/>
    </sheetView>
  </sheetViews>
  <sheetFormatPr defaultRowHeight="15" x14ac:dyDescent="0.25"/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3</v>
      </c>
      <c r="F2" t="s">
        <v>7</v>
      </c>
      <c r="G2" t="s">
        <v>8</v>
      </c>
    </row>
    <row r="3" spans="1:7" x14ac:dyDescent="0.25"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794</v>
      </c>
      <c r="D6">
        <f t="shared" si="0"/>
        <v>22.522522522522522</v>
      </c>
      <c r="E6">
        <v>35</v>
      </c>
      <c r="F6">
        <v>7</v>
      </c>
      <c r="G6">
        <f>(C6-C5)/F6</f>
        <v>113.42857142857143</v>
      </c>
    </row>
    <row r="7" spans="1:7" x14ac:dyDescent="0.25">
      <c r="A7">
        <v>1000</v>
      </c>
      <c r="B7">
        <v>2</v>
      </c>
      <c r="C7">
        <v>1592</v>
      </c>
      <c r="D7">
        <f t="shared" si="0"/>
        <v>45.045045045045043</v>
      </c>
      <c r="E7">
        <v>71</v>
      </c>
      <c r="F7">
        <v>7</v>
      </c>
      <c r="G7">
        <f t="shared" ref="G7:G15" si="1">(C7-C6)/F7</f>
        <v>114</v>
      </c>
    </row>
    <row r="8" spans="1:7" x14ac:dyDescent="0.25">
      <c r="A8">
        <v>1500</v>
      </c>
      <c r="B8">
        <v>3</v>
      </c>
      <c r="C8">
        <v>2390</v>
      </c>
      <c r="D8">
        <f t="shared" si="0"/>
        <v>67.567567567567565</v>
      </c>
      <c r="E8">
        <v>107</v>
      </c>
      <c r="F8">
        <v>7</v>
      </c>
      <c r="G8">
        <f t="shared" si="1"/>
        <v>114</v>
      </c>
    </row>
    <row r="9" spans="1:7" x14ac:dyDescent="0.25">
      <c r="A9">
        <v>2000</v>
      </c>
      <c r="B9">
        <v>4</v>
      </c>
      <c r="C9">
        <v>3186</v>
      </c>
      <c r="D9">
        <f t="shared" si="0"/>
        <v>90.090090090090087</v>
      </c>
      <c r="E9">
        <v>143</v>
      </c>
      <c r="F9">
        <v>7</v>
      </c>
      <c r="G9">
        <f t="shared" si="1"/>
        <v>113.71428571428571</v>
      </c>
    </row>
    <row r="10" spans="1:7" x14ac:dyDescent="0.25">
      <c r="A10">
        <v>2500</v>
      </c>
      <c r="B10">
        <v>5</v>
      </c>
      <c r="C10">
        <v>3985</v>
      </c>
      <c r="D10">
        <f t="shared" si="0"/>
        <v>112.61261261261262</v>
      </c>
      <c r="E10">
        <v>180</v>
      </c>
      <c r="F10">
        <v>7</v>
      </c>
      <c r="G10">
        <f t="shared" si="1"/>
        <v>114.14285714285714</v>
      </c>
    </row>
    <row r="11" spans="1:7" x14ac:dyDescent="0.25">
      <c r="A11">
        <v>3000</v>
      </c>
      <c r="B11">
        <v>6</v>
      </c>
      <c r="C11">
        <v>4780</v>
      </c>
      <c r="D11">
        <f t="shared" si="0"/>
        <v>135.13513513513513</v>
      </c>
      <c r="E11">
        <v>216</v>
      </c>
      <c r="F11">
        <v>7</v>
      </c>
      <c r="G11">
        <f t="shared" si="1"/>
        <v>113.57142857142857</v>
      </c>
    </row>
    <row r="12" spans="1:7" x14ac:dyDescent="0.25">
      <c r="A12">
        <v>3500</v>
      </c>
      <c r="B12">
        <v>7</v>
      </c>
      <c r="C12">
        <v>5580</v>
      </c>
      <c r="D12">
        <f t="shared" si="0"/>
        <v>157.65765765765767</v>
      </c>
      <c r="E12">
        <v>252</v>
      </c>
      <c r="F12">
        <v>7</v>
      </c>
      <c r="G12">
        <f t="shared" si="1"/>
        <v>114.28571428571429</v>
      </c>
    </row>
    <row r="13" spans="1:7" x14ac:dyDescent="0.25">
      <c r="A13">
        <v>4000</v>
      </c>
      <c r="B13">
        <v>8</v>
      </c>
      <c r="C13">
        <v>6380</v>
      </c>
      <c r="D13">
        <f t="shared" si="0"/>
        <v>180.18018018018017</v>
      </c>
      <c r="E13">
        <v>289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7180</v>
      </c>
      <c r="D14">
        <f t="shared" si="0"/>
        <v>202.70270270270271</v>
      </c>
      <c r="E14">
        <v>325</v>
      </c>
      <c r="F14">
        <v>7</v>
      </c>
      <c r="G14">
        <f t="shared" si="1"/>
        <v>114.28571428571429</v>
      </c>
    </row>
    <row r="15" spans="1:7" x14ac:dyDescent="0.25">
      <c r="A15">
        <v>5000</v>
      </c>
      <c r="B15">
        <v>10</v>
      </c>
      <c r="C15">
        <v>7990</v>
      </c>
      <c r="D15">
        <f t="shared" si="0"/>
        <v>225.22522522522524</v>
      </c>
      <c r="E15">
        <v>362</v>
      </c>
      <c r="F15">
        <v>7</v>
      </c>
      <c r="G15">
        <f t="shared" si="1"/>
        <v>115.71428571428571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7E7D-D0C3-4C3B-AA6F-3B52EA06C050}">
  <dimension ref="A1:G21"/>
  <sheetViews>
    <sheetView workbookViewId="0">
      <selection activeCell="E8" sqref="E8"/>
    </sheetView>
  </sheetViews>
  <sheetFormatPr defaultRowHeight="15" x14ac:dyDescent="0.25"/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3</v>
      </c>
      <c r="F2" t="s">
        <v>7</v>
      </c>
      <c r="G2" t="s">
        <v>8</v>
      </c>
    </row>
    <row r="3" spans="1:7" x14ac:dyDescent="0.25"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792</v>
      </c>
      <c r="D6">
        <f t="shared" si="0"/>
        <v>22.522522522522522</v>
      </c>
      <c r="E6">
        <v>34</v>
      </c>
      <c r="F6">
        <v>7</v>
      </c>
      <c r="G6">
        <f>(C6-C5)/F6</f>
        <v>113.14285714285714</v>
      </c>
    </row>
    <row r="7" spans="1:7" x14ac:dyDescent="0.25">
      <c r="A7">
        <v>1000</v>
      </c>
      <c r="B7">
        <v>2</v>
      </c>
      <c r="C7">
        <v>1588</v>
      </c>
      <c r="D7">
        <f t="shared" si="0"/>
        <v>45.045045045045043</v>
      </c>
      <c r="E7">
        <v>71</v>
      </c>
      <c r="F7">
        <v>7</v>
      </c>
      <c r="G7">
        <f t="shared" ref="G7:G15" si="1">(C7-C6)/F7</f>
        <v>113.71428571428571</v>
      </c>
    </row>
    <row r="8" spans="1:7" x14ac:dyDescent="0.25">
      <c r="A8">
        <v>1500</v>
      </c>
      <c r="B8">
        <v>3</v>
      </c>
      <c r="C8">
        <v>2386</v>
      </c>
      <c r="D8">
        <f t="shared" si="0"/>
        <v>67.567567567567565</v>
      </c>
      <c r="E8">
        <v>107</v>
      </c>
      <c r="F8">
        <v>7</v>
      </c>
      <c r="G8">
        <f t="shared" si="1"/>
        <v>114</v>
      </c>
    </row>
    <row r="9" spans="1:7" x14ac:dyDescent="0.25">
      <c r="A9">
        <v>2000</v>
      </c>
      <c r="B9">
        <v>4</v>
      </c>
      <c r="C9">
        <v>3183</v>
      </c>
      <c r="D9">
        <f t="shared" si="0"/>
        <v>90.090090090090087</v>
      </c>
      <c r="E9">
        <v>143</v>
      </c>
      <c r="F9">
        <v>7</v>
      </c>
      <c r="G9">
        <f t="shared" si="1"/>
        <v>113.85714285714286</v>
      </c>
    </row>
    <row r="10" spans="1:7" x14ac:dyDescent="0.25">
      <c r="A10">
        <v>2500</v>
      </c>
      <c r="B10">
        <v>5</v>
      </c>
      <c r="C10">
        <v>3977</v>
      </c>
      <c r="D10">
        <f t="shared" si="0"/>
        <v>112.61261261261262</v>
      </c>
      <c r="E10">
        <v>179</v>
      </c>
      <c r="F10">
        <v>7</v>
      </c>
      <c r="G10">
        <f t="shared" si="1"/>
        <v>113.42857142857143</v>
      </c>
    </row>
    <row r="11" spans="1:7" x14ac:dyDescent="0.25">
      <c r="A11">
        <v>3000</v>
      </c>
      <c r="B11">
        <v>6</v>
      </c>
      <c r="C11">
        <v>4770</v>
      </c>
      <c r="D11">
        <f t="shared" si="0"/>
        <v>135.13513513513513</v>
      </c>
      <c r="E11">
        <v>215</v>
      </c>
      <c r="F11">
        <v>7</v>
      </c>
      <c r="G11">
        <f t="shared" si="1"/>
        <v>113.28571428571429</v>
      </c>
    </row>
    <row r="12" spans="1:7" x14ac:dyDescent="0.25">
      <c r="A12">
        <v>3500</v>
      </c>
      <c r="B12">
        <v>7</v>
      </c>
      <c r="C12">
        <v>5570</v>
      </c>
      <c r="D12">
        <f t="shared" si="0"/>
        <v>157.65765765765767</v>
      </c>
      <c r="E12">
        <v>251</v>
      </c>
      <c r="F12">
        <v>7</v>
      </c>
      <c r="G12">
        <f t="shared" si="1"/>
        <v>114.28571428571429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288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7170</v>
      </c>
      <c r="D14">
        <f t="shared" si="0"/>
        <v>202.70270270270271</v>
      </c>
      <c r="E14">
        <v>324</v>
      </c>
      <c r="F14">
        <v>7</v>
      </c>
      <c r="G14">
        <f t="shared" si="1"/>
        <v>114.28571428571429</v>
      </c>
    </row>
    <row r="15" spans="1:7" x14ac:dyDescent="0.25">
      <c r="A15">
        <v>5000</v>
      </c>
      <c r="B15">
        <v>10</v>
      </c>
      <c r="C15">
        <v>7970</v>
      </c>
      <c r="D15">
        <f t="shared" si="0"/>
        <v>225.22522522522524</v>
      </c>
      <c r="E15">
        <v>361</v>
      </c>
      <c r="F15">
        <v>7</v>
      </c>
      <c r="G15">
        <f t="shared" si="1"/>
        <v>114.28571428571429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5AEF-1EEB-4ADC-8E94-7B2BD5469381}">
  <dimension ref="A1:G21"/>
  <sheetViews>
    <sheetView workbookViewId="0">
      <selection activeCell="F16" sqref="F16"/>
    </sheetView>
  </sheetViews>
  <sheetFormatPr defaultRowHeight="15" x14ac:dyDescent="0.25"/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4</v>
      </c>
      <c r="F2" t="s">
        <v>7</v>
      </c>
      <c r="G2" t="s">
        <v>8</v>
      </c>
    </row>
    <row r="3" spans="1:7" x14ac:dyDescent="0.25">
      <c r="E3" t="s">
        <v>13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802</v>
      </c>
      <c r="D6">
        <f t="shared" si="0"/>
        <v>22.522522522522522</v>
      </c>
      <c r="E6">
        <v>35</v>
      </c>
      <c r="F6">
        <v>20</v>
      </c>
      <c r="G6">
        <f>C6/F6</f>
        <v>40.1</v>
      </c>
    </row>
    <row r="7" spans="1:7" x14ac:dyDescent="0.25">
      <c r="A7">
        <v>1000</v>
      </c>
      <c r="B7">
        <v>2</v>
      </c>
      <c r="C7">
        <v>1598</v>
      </c>
      <c r="D7">
        <f t="shared" si="0"/>
        <v>45.045045045045043</v>
      </c>
      <c r="E7">
        <v>71</v>
      </c>
      <c r="F7">
        <v>20</v>
      </c>
      <c r="G7">
        <f t="shared" ref="G7:G15" si="1">(C7-C6)/F7</f>
        <v>39.799999999999997</v>
      </c>
    </row>
    <row r="8" spans="1:7" x14ac:dyDescent="0.25">
      <c r="A8">
        <v>1500</v>
      </c>
      <c r="B8">
        <v>3</v>
      </c>
      <c r="C8">
        <v>2393</v>
      </c>
      <c r="D8">
        <f t="shared" si="0"/>
        <v>67.567567567567565</v>
      </c>
      <c r="E8">
        <v>108</v>
      </c>
      <c r="F8">
        <v>20</v>
      </c>
      <c r="G8">
        <f t="shared" si="1"/>
        <v>39.75</v>
      </c>
    </row>
    <row r="9" spans="1:7" x14ac:dyDescent="0.25">
      <c r="A9">
        <v>2000</v>
      </c>
      <c r="B9">
        <v>4</v>
      </c>
      <c r="C9">
        <v>3189</v>
      </c>
      <c r="D9">
        <f t="shared" si="0"/>
        <v>90.090090090090087</v>
      </c>
      <c r="E9">
        <v>144</v>
      </c>
      <c r="F9">
        <v>20</v>
      </c>
      <c r="G9">
        <f t="shared" si="1"/>
        <v>39.799999999999997</v>
      </c>
    </row>
    <row r="10" spans="1:7" x14ac:dyDescent="0.25">
      <c r="A10">
        <v>2500</v>
      </c>
      <c r="B10">
        <v>5</v>
      </c>
      <c r="C10">
        <v>3985</v>
      </c>
      <c r="D10">
        <f t="shared" si="0"/>
        <v>112.61261261261262</v>
      </c>
      <c r="E10">
        <v>180</v>
      </c>
      <c r="F10">
        <v>20</v>
      </c>
      <c r="G10">
        <f t="shared" si="1"/>
        <v>39.799999999999997</v>
      </c>
    </row>
    <row r="11" spans="1:7" x14ac:dyDescent="0.25">
      <c r="A11">
        <v>3000</v>
      </c>
      <c r="B11">
        <v>6</v>
      </c>
      <c r="C11">
        <v>4780</v>
      </c>
      <c r="D11">
        <f t="shared" si="0"/>
        <v>135.13513513513513</v>
      </c>
      <c r="E11">
        <v>216</v>
      </c>
      <c r="F11">
        <v>20</v>
      </c>
      <c r="G11">
        <f t="shared" si="1"/>
        <v>39.75</v>
      </c>
    </row>
    <row r="12" spans="1:7" x14ac:dyDescent="0.25">
      <c r="A12">
        <v>3500</v>
      </c>
      <c r="B12">
        <v>7</v>
      </c>
      <c r="C12">
        <v>5580</v>
      </c>
      <c r="D12">
        <f t="shared" si="0"/>
        <v>157.65765765765767</v>
      </c>
      <c r="E12">
        <v>253</v>
      </c>
      <c r="F12">
        <v>20</v>
      </c>
      <c r="G12">
        <f t="shared" si="1"/>
        <v>40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289</v>
      </c>
      <c r="F13">
        <v>20</v>
      </c>
      <c r="G13">
        <f t="shared" si="1"/>
        <v>39.5</v>
      </c>
    </row>
    <row r="14" spans="1:7" x14ac:dyDescent="0.25">
      <c r="A14">
        <v>4500</v>
      </c>
      <c r="B14">
        <v>9</v>
      </c>
      <c r="C14">
        <v>7180</v>
      </c>
      <c r="D14">
        <f t="shared" si="0"/>
        <v>202.70270270270271</v>
      </c>
      <c r="E14">
        <v>326</v>
      </c>
      <c r="F14">
        <v>20</v>
      </c>
      <c r="G14">
        <f t="shared" si="1"/>
        <v>40.5</v>
      </c>
    </row>
    <row r="15" spans="1:7" x14ac:dyDescent="0.25">
      <c r="A15">
        <v>5000</v>
      </c>
      <c r="B15">
        <v>10</v>
      </c>
      <c r="C15">
        <v>7970</v>
      </c>
      <c r="D15">
        <f t="shared" si="0"/>
        <v>225.22522522522524</v>
      </c>
      <c r="E15">
        <v>362</v>
      </c>
      <c r="F15">
        <v>20</v>
      </c>
      <c r="G15">
        <f t="shared" si="1"/>
        <v>39.5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7478-3450-479B-A878-6155B2CB5881}">
  <dimension ref="A1:G21"/>
  <sheetViews>
    <sheetView workbookViewId="0">
      <selection activeCell="F7" sqref="F7"/>
    </sheetView>
  </sheetViews>
  <sheetFormatPr defaultRowHeight="15" x14ac:dyDescent="0.25"/>
  <cols>
    <col min="5" max="5" width="11.8554687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14</v>
      </c>
      <c r="F2" t="s">
        <v>7</v>
      </c>
      <c r="G2" t="s">
        <v>8</v>
      </c>
    </row>
    <row r="3" spans="1:7" x14ac:dyDescent="0.25">
      <c r="E3" t="s">
        <v>15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777</v>
      </c>
      <c r="D6">
        <f t="shared" si="0"/>
        <v>22.522522522522522</v>
      </c>
      <c r="E6">
        <v>34</v>
      </c>
      <c r="F6">
        <v>16</v>
      </c>
      <c r="G6">
        <f t="shared" ref="G6:G15" si="1">(C6-C5)/F6</f>
        <v>48.5625</v>
      </c>
    </row>
    <row r="7" spans="1:7" x14ac:dyDescent="0.25">
      <c r="A7">
        <v>1000</v>
      </c>
      <c r="B7">
        <v>2</v>
      </c>
      <c r="C7">
        <v>1569</v>
      </c>
      <c r="D7">
        <f t="shared" si="0"/>
        <v>45.045045045045043</v>
      </c>
      <c r="E7">
        <v>70</v>
      </c>
      <c r="F7">
        <v>16</v>
      </c>
      <c r="G7">
        <f t="shared" si="1"/>
        <v>49.5</v>
      </c>
    </row>
    <row r="8" spans="1:7" x14ac:dyDescent="0.25">
      <c r="A8">
        <v>1500</v>
      </c>
      <c r="B8">
        <v>3</v>
      </c>
      <c r="C8">
        <v>2360</v>
      </c>
      <c r="D8">
        <f t="shared" si="0"/>
        <v>67.567567567567565</v>
      </c>
      <c r="E8">
        <v>106</v>
      </c>
      <c r="F8">
        <v>16</v>
      </c>
      <c r="G8">
        <f t="shared" si="1"/>
        <v>49.4375</v>
      </c>
    </row>
    <row r="9" spans="1:7" x14ac:dyDescent="0.25">
      <c r="A9">
        <v>2000</v>
      </c>
      <c r="B9">
        <v>4</v>
      </c>
      <c r="C9">
        <v>3153</v>
      </c>
      <c r="D9">
        <f t="shared" si="0"/>
        <v>90.090090090090087</v>
      </c>
      <c r="E9">
        <v>142</v>
      </c>
      <c r="F9">
        <v>16</v>
      </c>
      <c r="G9">
        <f t="shared" si="1"/>
        <v>49.5625</v>
      </c>
    </row>
    <row r="10" spans="1:7" x14ac:dyDescent="0.25">
      <c r="A10">
        <v>2500</v>
      </c>
      <c r="B10">
        <v>5</v>
      </c>
      <c r="C10">
        <v>3945</v>
      </c>
      <c r="D10">
        <f t="shared" si="0"/>
        <v>112.61261261261262</v>
      </c>
      <c r="E10">
        <v>178</v>
      </c>
      <c r="F10">
        <v>16</v>
      </c>
      <c r="G10">
        <f t="shared" si="1"/>
        <v>49.5</v>
      </c>
    </row>
    <row r="11" spans="1:7" x14ac:dyDescent="0.25">
      <c r="A11">
        <v>3000</v>
      </c>
      <c r="B11">
        <v>6</v>
      </c>
      <c r="C11">
        <v>4740</v>
      </c>
      <c r="D11">
        <f t="shared" si="0"/>
        <v>135.13513513513513</v>
      </c>
      <c r="E11">
        <v>215</v>
      </c>
      <c r="F11">
        <v>16</v>
      </c>
      <c r="G11">
        <f t="shared" si="1"/>
        <v>49.6875</v>
      </c>
    </row>
    <row r="12" spans="1:7" x14ac:dyDescent="0.25">
      <c r="A12">
        <v>3500</v>
      </c>
      <c r="B12">
        <v>7</v>
      </c>
      <c r="C12">
        <v>5530</v>
      </c>
      <c r="D12">
        <f t="shared" si="0"/>
        <v>157.65765765765767</v>
      </c>
      <c r="E12">
        <v>251</v>
      </c>
      <c r="F12">
        <v>16</v>
      </c>
      <c r="G12">
        <f t="shared" si="1"/>
        <v>49.375</v>
      </c>
    </row>
    <row r="13" spans="1:7" x14ac:dyDescent="0.25">
      <c r="A13">
        <v>4000</v>
      </c>
      <c r="B13">
        <v>8</v>
      </c>
      <c r="C13">
        <v>6320</v>
      </c>
      <c r="D13">
        <f t="shared" si="0"/>
        <v>180.18018018018017</v>
      </c>
      <c r="E13">
        <v>287</v>
      </c>
      <c r="F13">
        <v>16</v>
      </c>
      <c r="G13">
        <f t="shared" si="1"/>
        <v>49.375</v>
      </c>
    </row>
    <row r="14" spans="1:7" x14ac:dyDescent="0.25">
      <c r="A14">
        <v>4500</v>
      </c>
      <c r="B14">
        <v>9</v>
      </c>
      <c r="C14">
        <v>7120</v>
      </c>
      <c r="D14">
        <f t="shared" si="0"/>
        <v>202.70270270270271</v>
      </c>
      <c r="E14">
        <v>323</v>
      </c>
      <c r="F14">
        <v>16</v>
      </c>
      <c r="G14">
        <f t="shared" si="1"/>
        <v>50</v>
      </c>
    </row>
    <row r="15" spans="1:7" x14ac:dyDescent="0.25">
      <c r="A15">
        <v>5000</v>
      </c>
      <c r="B15">
        <v>10</v>
      </c>
      <c r="C15">
        <v>7910</v>
      </c>
      <c r="D15">
        <f t="shared" si="0"/>
        <v>225.22522522522524</v>
      </c>
      <c r="E15">
        <v>359</v>
      </c>
      <c r="F15">
        <v>16</v>
      </c>
      <c r="G15">
        <f t="shared" si="1"/>
        <v>49.375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A2A4-E50D-470E-9FEE-895B4294F62B}">
  <dimension ref="A1:G21"/>
  <sheetViews>
    <sheetView workbookViewId="0">
      <selection activeCell="F16" sqref="F16"/>
    </sheetView>
  </sheetViews>
  <sheetFormatPr defaultRowHeight="15" x14ac:dyDescent="0.25"/>
  <cols>
    <col min="5" max="5" width="13.14062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14</v>
      </c>
      <c r="F2" t="s">
        <v>7</v>
      </c>
      <c r="G2" t="s">
        <v>8</v>
      </c>
    </row>
    <row r="3" spans="1:7" x14ac:dyDescent="0.25">
      <c r="E3" t="s">
        <v>16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802</v>
      </c>
      <c r="D6">
        <f t="shared" si="0"/>
        <v>22.522522522522522</v>
      </c>
      <c r="E6">
        <v>36</v>
      </c>
      <c r="F6">
        <v>20</v>
      </c>
      <c r="G6">
        <f t="shared" ref="G6:G15" si="1">(C6-C5)/F6</f>
        <v>40.1</v>
      </c>
    </row>
    <row r="7" spans="1:7" x14ac:dyDescent="0.25">
      <c r="A7">
        <v>1000</v>
      </c>
      <c r="B7">
        <v>2</v>
      </c>
      <c r="C7">
        <v>1593</v>
      </c>
      <c r="D7">
        <f t="shared" si="0"/>
        <v>45.045045045045043</v>
      </c>
      <c r="E7">
        <v>72</v>
      </c>
      <c r="F7">
        <v>20</v>
      </c>
      <c r="G7">
        <f t="shared" si="1"/>
        <v>39.549999999999997</v>
      </c>
    </row>
    <row r="8" spans="1:7" x14ac:dyDescent="0.25">
      <c r="A8">
        <v>1500</v>
      </c>
      <c r="B8">
        <v>3</v>
      </c>
      <c r="C8">
        <v>2385</v>
      </c>
      <c r="D8">
        <f t="shared" si="0"/>
        <v>67.567567567567565</v>
      </c>
      <c r="E8">
        <v>108</v>
      </c>
      <c r="F8">
        <v>20</v>
      </c>
      <c r="G8">
        <f t="shared" si="1"/>
        <v>39.6</v>
      </c>
    </row>
    <row r="9" spans="1:7" x14ac:dyDescent="0.25">
      <c r="A9">
        <v>2000</v>
      </c>
      <c r="B9">
        <v>4</v>
      </c>
      <c r="C9">
        <v>3175</v>
      </c>
      <c r="D9">
        <f t="shared" si="0"/>
        <v>90.090090090090087</v>
      </c>
      <c r="E9">
        <v>144</v>
      </c>
      <c r="F9">
        <v>20</v>
      </c>
      <c r="G9">
        <f t="shared" si="1"/>
        <v>39.5</v>
      </c>
    </row>
    <row r="10" spans="1:7" x14ac:dyDescent="0.25">
      <c r="A10">
        <v>2500</v>
      </c>
      <c r="B10">
        <v>5</v>
      </c>
      <c r="C10">
        <v>3967</v>
      </c>
      <c r="D10">
        <f t="shared" si="0"/>
        <v>112.61261261261262</v>
      </c>
      <c r="E10">
        <v>180</v>
      </c>
      <c r="F10">
        <v>20</v>
      </c>
      <c r="G10">
        <f t="shared" si="1"/>
        <v>39.6</v>
      </c>
    </row>
    <row r="11" spans="1:7" x14ac:dyDescent="0.25">
      <c r="A11">
        <v>3000</v>
      </c>
      <c r="B11">
        <v>6</v>
      </c>
      <c r="C11">
        <v>4760</v>
      </c>
      <c r="D11">
        <f t="shared" si="0"/>
        <v>135.13513513513513</v>
      </c>
      <c r="E11">
        <v>217</v>
      </c>
      <c r="F11">
        <v>20</v>
      </c>
      <c r="G11">
        <f t="shared" si="1"/>
        <v>39.65</v>
      </c>
    </row>
    <row r="12" spans="1:7" x14ac:dyDescent="0.25">
      <c r="A12">
        <v>3500</v>
      </c>
      <c r="B12">
        <v>7</v>
      </c>
      <c r="C12">
        <v>5550</v>
      </c>
      <c r="D12">
        <f t="shared" si="0"/>
        <v>157.65765765765767</v>
      </c>
      <c r="E12">
        <v>253</v>
      </c>
      <c r="F12">
        <v>20</v>
      </c>
      <c r="G12">
        <f t="shared" si="1"/>
        <v>39.5</v>
      </c>
    </row>
    <row r="13" spans="1:7" x14ac:dyDescent="0.25">
      <c r="A13">
        <v>4000</v>
      </c>
      <c r="B13">
        <v>8</v>
      </c>
      <c r="C13">
        <v>6340</v>
      </c>
      <c r="D13">
        <f t="shared" si="0"/>
        <v>180.18018018018017</v>
      </c>
      <c r="E13">
        <v>289</v>
      </c>
      <c r="F13">
        <v>20</v>
      </c>
      <c r="G13">
        <f t="shared" si="1"/>
        <v>39.5</v>
      </c>
    </row>
    <row r="14" spans="1:7" x14ac:dyDescent="0.25">
      <c r="A14">
        <v>4500</v>
      </c>
      <c r="B14">
        <v>9</v>
      </c>
      <c r="C14">
        <v>7140</v>
      </c>
      <c r="D14">
        <f t="shared" si="0"/>
        <v>202.70270270270271</v>
      </c>
      <c r="E14">
        <v>326</v>
      </c>
      <c r="F14">
        <v>20</v>
      </c>
      <c r="G14">
        <f t="shared" si="1"/>
        <v>40</v>
      </c>
    </row>
    <row r="15" spans="1:7" x14ac:dyDescent="0.25">
      <c r="A15">
        <v>5000</v>
      </c>
      <c r="B15">
        <v>10</v>
      </c>
      <c r="C15">
        <v>7930</v>
      </c>
      <c r="D15">
        <f t="shared" si="0"/>
        <v>225.22522522522524</v>
      </c>
      <c r="E15">
        <v>363</v>
      </c>
      <c r="F15">
        <v>20</v>
      </c>
      <c r="G15">
        <f t="shared" si="1"/>
        <v>39.5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0234-B895-41AB-9DDB-A067F77D13B1}">
  <dimension ref="A1:G21"/>
  <sheetViews>
    <sheetView workbookViewId="0">
      <selection activeCell="I3" sqref="I3"/>
    </sheetView>
  </sheetViews>
  <sheetFormatPr defaultRowHeight="15" x14ac:dyDescent="0.25"/>
  <cols>
    <col min="5" max="5" width="11.8554687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17</v>
      </c>
      <c r="F2" t="s">
        <v>7</v>
      </c>
      <c r="G2" t="s">
        <v>8</v>
      </c>
    </row>
    <row r="3" spans="1:7" x14ac:dyDescent="0.25">
      <c r="E3" t="s">
        <v>18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796</v>
      </c>
      <c r="D6">
        <f t="shared" si="0"/>
        <v>22.522522522522522</v>
      </c>
      <c r="E6">
        <v>35</v>
      </c>
      <c r="F6">
        <v>123</v>
      </c>
      <c r="G6">
        <f t="shared" ref="G6:G15" si="1">(C6-C5)/F6</f>
        <v>6.4715447154471546</v>
      </c>
    </row>
    <row r="7" spans="1:7" x14ac:dyDescent="0.25">
      <c r="A7">
        <v>1000</v>
      </c>
      <c r="B7">
        <v>2</v>
      </c>
      <c r="C7">
        <v>1593</v>
      </c>
      <c r="D7">
        <f t="shared" si="0"/>
        <v>45.045045045045043</v>
      </c>
      <c r="E7">
        <v>71</v>
      </c>
      <c r="F7">
        <v>125</v>
      </c>
      <c r="G7">
        <f t="shared" si="1"/>
        <v>6.3760000000000003</v>
      </c>
    </row>
    <row r="8" spans="1:7" x14ac:dyDescent="0.25">
      <c r="A8">
        <v>1500</v>
      </c>
      <c r="B8">
        <v>3</v>
      </c>
      <c r="C8">
        <v>2390</v>
      </c>
      <c r="D8">
        <f t="shared" si="0"/>
        <v>67.567567567567565</v>
      </c>
      <c r="E8">
        <v>107</v>
      </c>
      <c r="F8">
        <v>126</v>
      </c>
      <c r="G8">
        <f t="shared" si="1"/>
        <v>6.3253968253968251</v>
      </c>
    </row>
    <row r="9" spans="1:7" x14ac:dyDescent="0.25">
      <c r="A9">
        <v>2000</v>
      </c>
      <c r="B9">
        <v>4</v>
      </c>
      <c r="C9">
        <v>3186</v>
      </c>
      <c r="D9">
        <f t="shared" si="0"/>
        <v>90.090090090090087</v>
      </c>
      <c r="E9">
        <v>144</v>
      </c>
      <c r="F9">
        <v>128</v>
      </c>
      <c r="G9">
        <f t="shared" si="1"/>
        <v>6.21875</v>
      </c>
    </row>
    <row r="10" spans="1:7" x14ac:dyDescent="0.25">
      <c r="A10">
        <v>2500</v>
      </c>
      <c r="B10">
        <v>5</v>
      </c>
      <c r="C10">
        <v>3982</v>
      </c>
      <c r="D10">
        <f t="shared" si="0"/>
        <v>112.61261261261262</v>
      </c>
      <c r="E10">
        <v>180</v>
      </c>
      <c r="F10">
        <v>129</v>
      </c>
      <c r="G10">
        <f t="shared" si="1"/>
        <v>6.170542635658915</v>
      </c>
    </row>
    <row r="11" spans="1:7" x14ac:dyDescent="0.25">
      <c r="A11">
        <v>3000</v>
      </c>
      <c r="B11">
        <v>6</v>
      </c>
      <c r="C11">
        <v>4780</v>
      </c>
      <c r="D11">
        <f t="shared" si="0"/>
        <v>135.13513513513513</v>
      </c>
      <c r="E11">
        <v>216</v>
      </c>
      <c r="F11">
        <v>130</v>
      </c>
      <c r="G11">
        <f t="shared" si="1"/>
        <v>6.1384615384615389</v>
      </c>
    </row>
    <row r="12" spans="1:7" x14ac:dyDescent="0.25">
      <c r="A12">
        <v>3500</v>
      </c>
      <c r="B12">
        <v>7</v>
      </c>
      <c r="C12">
        <v>5570</v>
      </c>
      <c r="D12">
        <f t="shared" si="0"/>
        <v>157.65765765765767</v>
      </c>
      <c r="E12">
        <v>253</v>
      </c>
      <c r="F12">
        <v>130</v>
      </c>
      <c r="G12">
        <f t="shared" si="1"/>
        <v>6.0769230769230766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289</v>
      </c>
      <c r="F13">
        <v>131</v>
      </c>
      <c r="G13">
        <f t="shared" si="1"/>
        <v>6.106870229007634</v>
      </c>
    </row>
    <row r="14" spans="1:7" x14ac:dyDescent="0.25">
      <c r="A14">
        <v>4500</v>
      </c>
      <c r="B14">
        <v>9</v>
      </c>
      <c r="C14">
        <v>7170</v>
      </c>
      <c r="D14">
        <f t="shared" si="0"/>
        <v>202.70270270270271</v>
      </c>
      <c r="E14">
        <v>326</v>
      </c>
      <c r="F14">
        <v>132</v>
      </c>
      <c r="G14">
        <f t="shared" si="1"/>
        <v>6.0606060606060606</v>
      </c>
    </row>
    <row r="15" spans="1:7" x14ac:dyDescent="0.25">
      <c r="A15">
        <v>5000</v>
      </c>
      <c r="B15">
        <v>10</v>
      </c>
      <c r="C15">
        <v>7980</v>
      </c>
      <c r="D15">
        <f t="shared" si="0"/>
        <v>225.22522522522524</v>
      </c>
      <c r="E15">
        <v>363</v>
      </c>
      <c r="F15">
        <v>135</v>
      </c>
      <c r="G15">
        <f t="shared" si="1"/>
        <v>6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E131-4CAB-41A5-961A-779770AE92FD}">
  <dimension ref="A1:G21"/>
  <sheetViews>
    <sheetView workbookViewId="0">
      <selection activeCell="G6" sqref="G6"/>
    </sheetView>
  </sheetViews>
  <sheetFormatPr defaultRowHeight="15" x14ac:dyDescent="0.25"/>
  <cols>
    <col min="5" max="5" width="12.570312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17</v>
      </c>
      <c r="F2" t="s">
        <v>7</v>
      </c>
      <c r="G2" t="s">
        <v>8</v>
      </c>
    </row>
    <row r="3" spans="1:7" x14ac:dyDescent="0.25">
      <c r="E3" t="s">
        <v>19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788</v>
      </c>
      <c r="D6">
        <f t="shared" si="0"/>
        <v>22.522522522522522</v>
      </c>
      <c r="E6">
        <v>35</v>
      </c>
      <c r="F6">
        <v>78</v>
      </c>
      <c r="G6">
        <f t="shared" ref="G6:G15" si="1">(C6-C5)/F6</f>
        <v>10.102564102564102</v>
      </c>
    </row>
    <row r="7" spans="1:7" x14ac:dyDescent="0.25">
      <c r="A7">
        <v>1000</v>
      </c>
      <c r="B7">
        <v>2</v>
      </c>
      <c r="C7">
        <v>1583</v>
      </c>
      <c r="D7">
        <f t="shared" si="0"/>
        <v>45.045045045045043</v>
      </c>
      <c r="E7">
        <v>72</v>
      </c>
      <c r="F7">
        <v>79</v>
      </c>
      <c r="G7">
        <f t="shared" si="1"/>
        <v>10.063291139240507</v>
      </c>
    </row>
    <row r="8" spans="1:7" x14ac:dyDescent="0.25">
      <c r="A8">
        <v>1500</v>
      </c>
      <c r="B8">
        <v>3</v>
      </c>
      <c r="C8">
        <v>2380</v>
      </c>
      <c r="D8">
        <f t="shared" si="0"/>
        <v>67.567567567567565</v>
      </c>
      <c r="E8">
        <v>108</v>
      </c>
      <c r="F8">
        <v>80</v>
      </c>
      <c r="G8">
        <f t="shared" si="1"/>
        <v>9.9625000000000004</v>
      </c>
    </row>
    <row r="9" spans="1:7" x14ac:dyDescent="0.25">
      <c r="A9">
        <v>2000</v>
      </c>
      <c r="B9">
        <v>4</v>
      </c>
      <c r="C9">
        <v>3178</v>
      </c>
      <c r="D9">
        <f t="shared" si="0"/>
        <v>90.090090090090087</v>
      </c>
      <c r="E9">
        <v>145</v>
      </c>
      <c r="F9">
        <v>80</v>
      </c>
      <c r="G9">
        <f t="shared" si="1"/>
        <v>9.9749999999999996</v>
      </c>
    </row>
    <row r="10" spans="1:7" x14ac:dyDescent="0.25">
      <c r="A10">
        <v>2500</v>
      </c>
      <c r="B10">
        <v>5</v>
      </c>
      <c r="C10">
        <v>3974</v>
      </c>
      <c r="D10">
        <f t="shared" si="0"/>
        <v>112.61261261261262</v>
      </c>
      <c r="E10">
        <v>182</v>
      </c>
      <c r="F10">
        <v>80</v>
      </c>
      <c r="G10">
        <f t="shared" si="1"/>
        <v>9.9499999999999993</v>
      </c>
    </row>
    <row r="11" spans="1:7" x14ac:dyDescent="0.25">
      <c r="A11">
        <v>3000</v>
      </c>
      <c r="B11">
        <v>6</v>
      </c>
      <c r="C11">
        <v>4770</v>
      </c>
      <c r="D11">
        <f t="shared" si="0"/>
        <v>135.13513513513513</v>
      </c>
      <c r="E11">
        <v>218</v>
      </c>
      <c r="F11">
        <v>81</v>
      </c>
      <c r="G11">
        <f t="shared" si="1"/>
        <v>9.8271604938271597</v>
      </c>
    </row>
    <row r="12" spans="1:7" x14ac:dyDescent="0.25">
      <c r="A12">
        <v>3500</v>
      </c>
      <c r="B12">
        <v>7</v>
      </c>
      <c r="C12">
        <v>5570</v>
      </c>
      <c r="D12">
        <f t="shared" si="0"/>
        <v>157.65765765765767</v>
      </c>
      <c r="E12">
        <v>255</v>
      </c>
      <c r="F12">
        <v>81</v>
      </c>
      <c r="G12">
        <f t="shared" si="1"/>
        <v>9.8765432098765427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292</v>
      </c>
      <c r="F13">
        <v>82</v>
      </c>
      <c r="G13">
        <f t="shared" si="1"/>
        <v>9.7560975609756095</v>
      </c>
    </row>
    <row r="14" spans="1:7" x14ac:dyDescent="0.25">
      <c r="A14">
        <v>4500</v>
      </c>
      <c r="B14">
        <v>9</v>
      </c>
      <c r="C14">
        <v>7170</v>
      </c>
      <c r="D14">
        <f t="shared" si="0"/>
        <v>202.70270270270271</v>
      </c>
      <c r="E14">
        <v>329</v>
      </c>
      <c r="F14">
        <v>80</v>
      </c>
      <c r="G14">
        <f t="shared" si="1"/>
        <v>10</v>
      </c>
    </row>
    <row r="15" spans="1:7" x14ac:dyDescent="0.25">
      <c r="A15">
        <v>5000</v>
      </c>
      <c r="B15">
        <v>10</v>
      </c>
      <c r="C15">
        <v>7980</v>
      </c>
      <c r="D15">
        <f t="shared" si="0"/>
        <v>225.22522522522524</v>
      </c>
      <c r="E15">
        <v>367</v>
      </c>
      <c r="F15">
        <v>80</v>
      </c>
      <c r="G15">
        <f t="shared" si="1"/>
        <v>10.125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7992-5E6F-4B1E-B181-CCBB1D0D868F}">
  <dimension ref="A1:G21"/>
  <sheetViews>
    <sheetView workbookViewId="0">
      <selection activeCell="F7" sqref="F7"/>
    </sheetView>
  </sheetViews>
  <sheetFormatPr defaultRowHeight="15" x14ac:dyDescent="0.25"/>
  <cols>
    <col min="5" max="5" width="12.8554687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20</v>
      </c>
      <c r="F2" t="s">
        <v>7</v>
      </c>
      <c r="G2" t="s">
        <v>8</v>
      </c>
    </row>
    <row r="3" spans="1:7" x14ac:dyDescent="0.25">
      <c r="E3" t="s">
        <v>21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786</v>
      </c>
      <c r="D6">
        <f t="shared" si="0"/>
        <v>22.522522522522522</v>
      </c>
      <c r="E6">
        <v>34</v>
      </c>
      <c r="F6">
        <v>7</v>
      </c>
      <c r="G6">
        <f t="shared" ref="G6:G15" si="1">(C6-C5)/F6</f>
        <v>112.28571428571429</v>
      </c>
    </row>
    <row r="7" spans="1:7" x14ac:dyDescent="0.25">
      <c r="A7">
        <v>1000</v>
      </c>
      <c r="B7">
        <v>2</v>
      </c>
      <c r="C7">
        <v>1587</v>
      </c>
      <c r="D7">
        <f t="shared" si="0"/>
        <v>45.045045045045043</v>
      </c>
      <c r="E7">
        <v>70</v>
      </c>
      <c r="F7">
        <v>7</v>
      </c>
      <c r="G7">
        <f t="shared" si="1"/>
        <v>114.42857142857143</v>
      </c>
    </row>
    <row r="8" spans="1:7" x14ac:dyDescent="0.25">
      <c r="A8">
        <v>1500</v>
      </c>
      <c r="B8">
        <v>3</v>
      </c>
      <c r="C8">
        <v>2383</v>
      </c>
      <c r="D8">
        <f t="shared" si="0"/>
        <v>67.567567567567565</v>
      </c>
      <c r="E8">
        <v>107</v>
      </c>
      <c r="F8">
        <v>7</v>
      </c>
      <c r="G8">
        <f t="shared" si="1"/>
        <v>113.71428571428571</v>
      </c>
    </row>
    <row r="9" spans="1:7" x14ac:dyDescent="0.25">
      <c r="A9">
        <v>2000</v>
      </c>
      <c r="B9">
        <v>4</v>
      </c>
      <c r="C9">
        <v>3183</v>
      </c>
      <c r="D9">
        <f t="shared" si="0"/>
        <v>90.090090090090087</v>
      </c>
      <c r="E9">
        <v>143</v>
      </c>
      <c r="F9">
        <v>7</v>
      </c>
      <c r="G9">
        <f t="shared" si="1"/>
        <v>114.28571428571429</v>
      </c>
    </row>
    <row r="10" spans="1:7" x14ac:dyDescent="0.25">
      <c r="A10">
        <v>2500</v>
      </c>
      <c r="B10">
        <v>5</v>
      </c>
      <c r="C10">
        <v>3981</v>
      </c>
      <c r="D10">
        <f t="shared" si="0"/>
        <v>112.61261261261262</v>
      </c>
      <c r="E10">
        <v>179</v>
      </c>
      <c r="F10">
        <v>7</v>
      </c>
      <c r="G10">
        <f t="shared" si="1"/>
        <v>114</v>
      </c>
    </row>
    <row r="11" spans="1:7" x14ac:dyDescent="0.25">
      <c r="A11">
        <v>3000</v>
      </c>
      <c r="B11">
        <v>6</v>
      </c>
      <c r="C11">
        <v>4780</v>
      </c>
      <c r="D11">
        <f t="shared" si="0"/>
        <v>135.13513513513513</v>
      </c>
      <c r="E11">
        <v>216</v>
      </c>
      <c r="F11">
        <v>7</v>
      </c>
      <c r="G11">
        <f t="shared" si="1"/>
        <v>114.14285714285714</v>
      </c>
    </row>
    <row r="12" spans="1:7" x14ac:dyDescent="0.25">
      <c r="A12">
        <v>3500</v>
      </c>
      <c r="B12">
        <v>7</v>
      </c>
      <c r="C12">
        <v>5580</v>
      </c>
      <c r="D12">
        <f t="shared" si="0"/>
        <v>157.65765765765767</v>
      </c>
      <c r="E12">
        <v>252</v>
      </c>
      <c r="F12">
        <v>7</v>
      </c>
      <c r="G12">
        <f t="shared" si="1"/>
        <v>114.28571428571429</v>
      </c>
    </row>
    <row r="13" spans="1:7" x14ac:dyDescent="0.25">
      <c r="A13">
        <v>4000</v>
      </c>
      <c r="B13">
        <v>8</v>
      </c>
      <c r="C13">
        <v>6380</v>
      </c>
      <c r="D13">
        <f t="shared" si="0"/>
        <v>180.18018018018017</v>
      </c>
      <c r="E13">
        <v>289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7180</v>
      </c>
      <c r="D14">
        <f t="shared" si="0"/>
        <v>202.70270270270271</v>
      </c>
      <c r="E14">
        <v>326</v>
      </c>
      <c r="F14">
        <v>7</v>
      </c>
      <c r="G14">
        <f t="shared" si="1"/>
        <v>114.28571428571429</v>
      </c>
    </row>
    <row r="15" spans="1:7" x14ac:dyDescent="0.25">
      <c r="A15">
        <v>5000</v>
      </c>
      <c r="B15">
        <v>10</v>
      </c>
      <c r="C15">
        <v>8010</v>
      </c>
      <c r="D15">
        <f t="shared" si="0"/>
        <v>225.22522522522524</v>
      </c>
      <c r="E15">
        <v>364</v>
      </c>
      <c r="F15">
        <v>7</v>
      </c>
      <c r="G15">
        <f t="shared" si="1"/>
        <v>118.57142857142857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8A05-286C-46AD-A87D-3B45583AFE39}">
  <dimension ref="A1:G21"/>
  <sheetViews>
    <sheetView workbookViewId="0">
      <selection activeCell="F8" sqref="F8"/>
    </sheetView>
  </sheetViews>
  <sheetFormatPr defaultRowHeight="15" x14ac:dyDescent="0.25"/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20</v>
      </c>
      <c r="F2" t="s">
        <v>7</v>
      </c>
      <c r="G2" t="s">
        <v>8</v>
      </c>
    </row>
    <row r="3" spans="1:7" x14ac:dyDescent="0.25">
      <c r="E3" t="s">
        <v>22</v>
      </c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793</v>
      </c>
      <c r="D6">
        <f t="shared" si="0"/>
        <v>22.522522522522522</v>
      </c>
      <c r="E6">
        <v>35</v>
      </c>
      <c r="F6">
        <v>7</v>
      </c>
      <c r="G6">
        <f>(C6-C5)/F6</f>
        <v>113.28571428571429</v>
      </c>
    </row>
    <row r="7" spans="1:7" x14ac:dyDescent="0.25">
      <c r="A7">
        <v>1000</v>
      </c>
      <c r="B7">
        <v>2</v>
      </c>
      <c r="C7">
        <v>1591</v>
      </c>
      <c r="D7">
        <f t="shared" si="0"/>
        <v>45.045045045045043</v>
      </c>
      <c r="E7">
        <v>72</v>
      </c>
      <c r="F7">
        <v>7</v>
      </c>
      <c r="G7">
        <f t="shared" ref="G7:G15" si="1">(C7-C6)/F7</f>
        <v>114</v>
      </c>
    </row>
    <row r="8" spans="1:7" x14ac:dyDescent="0.25">
      <c r="A8">
        <v>1500</v>
      </c>
      <c r="B8">
        <v>3</v>
      </c>
      <c r="C8">
        <v>2393</v>
      </c>
      <c r="D8">
        <f t="shared" si="0"/>
        <v>67.567567567567565</v>
      </c>
      <c r="E8">
        <v>108</v>
      </c>
      <c r="F8">
        <v>7</v>
      </c>
      <c r="G8">
        <f t="shared" si="1"/>
        <v>114.57142857142857</v>
      </c>
    </row>
    <row r="9" spans="1:7" x14ac:dyDescent="0.25">
      <c r="A9">
        <v>2000</v>
      </c>
      <c r="B9">
        <v>4</v>
      </c>
      <c r="C9">
        <v>3191</v>
      </c>
      <c r="D9">
        <f t="shared" si="0"/>
        <v>90.090090090090087</v>
      </c>
      <c r="E9">
        <v>145</v>
      </c>
      <c r="F9">
        <v>7</v>
      </c>
      <c r="G9">
        <f t="shared" si="1"/>
        <v>114</v>
      </c>
    </row>
    <row r="10" spans="1:7" x14ac:dyDescent="0.25">
      <c r="A10">
        <v>2500</v>
      </c>
      <c r="B10">
        <v>5</v>
      </c>
      <c r="C10">
        <v>3990</v>
      </c>
      <c r="D10">
        <f t="shared" si="0"/>
        <v>112.61261261261262</v>
      </c>
      <c r="E10">
        <v>182</v>
      </c>
      <c r="F10">
        <v>7</v>
      </c>
      <c r="G10">
        <f t="shared" si="1"/>
        <v>114.14285714285714</v>
      </c>
    </row>
    <row r="11" spans="1:7" x14ac:dyDescent="0.25">
      <c r="A11">
        <v>3000</v>
      </c>
      <c r="B11">
        <v>6</v>
      </c>
      <c r="C11">
        <v>4790</v>
      </c>
      <c r="D11">
        <f t="shared" si="0"/>
        <v>135.13513513513513</v>
      </c>
      <c r="E11">
        <v>218</v>
      </c>
      <c r="F11">
        <v>7</v>
      </c>
      <c r="G11">
        <f t="shared" si="1"/>
        <v>114.28571428571429</v>
      </c>
    </row>
    <row r="12" spans="1:7" x14ac:dyDescent="0.25">
      <c r="A12">
        <v>3500</v>
      </c>
      <c r="B12">
        <v>7</v>
      </c>
      <c r="C12">
        <v>5590</v>
      </c>
      <c r="D12">
        <f t="shared" si="0"/>
        <v>157.65765765765767</v>
      </c>
      <c r="E12">
        <v>255</v>
      </c>
      <c r="F12">
        <v>7</v>
      </c>
      <c r="G12">
        <f t="shared" si="1"/>
        <v>114.28571428571429</v>
      </c>
    </row>
    <row r="13" spans="1:7" x14ac:dyDescent="0.25">
      <c r="A13">
        <v>4000</v>
      </c>
      <c r="B13">
        <v>8</v>
      </c>
      <c r="C13">
        <v>6390</v>
      </c>
      <c r="D13">
        <f t="shared" si="0"/>
        <v>180.18018018018017</v>
      </c>
      <c r="E13">
        <v>292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7190</v>
      </c>
      <c r="D14">
        <f t="shared" si="0"/>
        <v>202.70270270270271</v>
      </c>
      <c r="E14">
        <v>329</v>
      </c>
      <c r="F14">
        <v>7</v>
      </c>
      <c r="G14">
        <f t="shared" si="1"/>
        <v>114.28571428571429</v>
      </c>
    </row>
    <row r="15" spans="1:7" x14ac:dyDescent="0.25">
      <c r="A15">
        <v>5000</v>
      </c>
      <c r="B15">
        <v>10</v>
      </c>
      <c r="C15">
        <v>8010</v>
      </c>
      <c r="D15">
        <f t="shared" si="0"/>
        <v>225.22522522522524</v>
      </c>
      <c r="E15">
        <v>367</v>
      </c>
      <c r="F15">
        <v>7</v>
      </c>
      <c r="G15">
        <f t="shared" si="1"/>
        <v>117.14285714285714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50E5-1B33-42D9-A00E-3FED67F12985}">
  <dimension ref="A1:G21"/>
  <sheetViews>
    <sheetView workbookViewId="0">
      <selection activeCell="F16" sqref="F16"/>
    </sheetView>
  </sheetViews>
  <sheetFormatPr defaultRowHeight="15" x14ac:dyDescent="0.25"/>
  <cols>
    <col min="5" max="5" width="11.7109375" customWidth="1"/>
  </cols>
  <sheetData>
    <row r="1" spans="1:7" x14ac:dyDescent="0.25">
      <c r="A1" t="s">
        <v>0</v>
      </c>
      <c r="B1" t="s">
        <v>10</v>
      </c>
      <c r="C1" t="s">
        <v>11</v>
      </c>
      <c r="D1" t="s">
        <v>1</v>
      </c>
      <c r="E1" t="s">
        <v>2</v>
      </c>
    </row>
    <row r="2" spans="1:7" x14ac:dyDescent="0.25">
      <c r="A2" t="s">
        <v>5</v>
      </c>
      <c r="C2" t="s">
        <v>5</v>
      </c>
      <c r="D2" t="s">
        <v>3</v>
      </c>
      <c r="E2" t="s">
        <v>3</v>
      </c>
      <c r="F2" t="s">
        <v>7</v>
      </c>
      <c r="G2" t="s">
        <v>8</v>
      </c>
    </row>
    <row r="3" spans="1:7" x14ac:dyDescent="0.25">
      <c r="F3" t="s">
        <v>12</v>
      </c>
      <c r="G3" t="s">
        <v>9</v>
      </c>
    </row>
    <row r="5" spans="1:7" x14ac:dyDescent="0.25">
      <c r="A5">
        <v>0</v>
      </c>
      <c r="B5">
        <v>0</v>
      </c>
      <c r="C5">
        <v>0</v>
      </c>
      <c r="D5">
        <f t="shared" ref="D5:D21" si="0">$A5/22.2</f>
        <v>0</v>
      </c>
      <c r="E5">
        <v>0</v>
      </c>
      <c r="F5">
        <v>0</v>
      </c>
      <c r="G5">
        <v>0</v>
      </c>
    </row>
    <row r="6" spans="1:7" x14ac:dyDescent="0.25">
      <c r="A6">
        <v>500</v>
      </c>
      <c r="B6">
        <v>1</v>
      </c>
      <c r="C6">
        <v>792</v>
      </c>
      <c r="D6">
        <f t="shared" si="0"/>
        <v>22.522522522522522</v>
      </c>
      <c r="E6">
        <v>35</v>
      </c>
      <c r="F6">
        <v>7</v>
      </c>
      <c r="G6">
        <f>(C6-C5)/F6</f>
        <v>113.14285714285714</v>
      </c>
    </row>
    <row r="7" spans="1:7" x14ac:dyDescent="0.25">
      <c r="A7">
        <v>1000</v>
      </c>
      <c r="B7">
        <v>2</v>
      </c>
      <c r="C7">
        <v>1588</v>
      </c>
      <c r="D7">
        <f t="shared" si="0"/>
        <v>45.045045045045043</v>
      </c>
      <c r="E7">
        <v>71</v>
      </c>
      <c r="F7">
        <v>7</v>
      </c>
      <c r="G7">
        <f t="shared" ref="G7:G15" si="1">(C7-C6)/F7</f>
        <v>113.71428571428571</v>
      </c>
    </row>
    <row r="8" spans="1:7" x14ac:dyDescent="0.25">
      <c r="A8">
        <v>1500</v>
      </c>
      <c r="B8">
        <v>3</v>
      </c>
      <c r="C8">
        <v>2387</v>
      </c>
      <c r="D8">
        <f t="shared" si="0"/>
        <v>67.567567567567565</v>
      </c>
      <c r="E8">
        <v>108</v>
      </c>
      <c r="F8">
        <v>7</v>
      </c>
      <c r="G8">
        <f t="shared" si="1"/>
        <v>114.14285714285714</v>
      </c>
    </row>
    <row r="9" spans="1:7" x14ac:dyDescent="0.25">
      <c r="A9">
        <v>2000</v>
      </c>
      <c r="B9">
        <v>4</v>
      </c>
      <c r="C9">
        <v>3184</v>
      </c>
      <c r="D9">
        <f t="shared" si="0"/>
        <v>90.090090090090087</v>
      </c>
      <c r="E9">
        <v>144</v>
      </c>
      <c r="F9">
        <v>7</v>
      </c>
      <c r="G9">
        <f t="shared" si="1"/>
        <v>113.85714285714286</v>
      </c>
    </row>
    <row r="10" spans="1:7" x14ac:dyDescent="0.25">
      <c r="A10">
        <v>2500</v>
      </c>
      <c r="B10">
        <v>5</v>
      </c>
      <c r="C10">
        <v>3981</v>
      </c>
      <c r="D10">
        <f t="shared" si="0"/>
        <v>112.61261261261262</v>
      </c>
      <c r="E10">
        <v>180</v>
      </c>
      <c r="F10">
        <v>7</v>
      </c>
      <c r="G10">
        <f t="shared" si="1"/>
        <v>113.85714285714286</v>
      </c>
    </row>
    <row r="11" spans="1:7" x14ac:dyDescent="0.25">
      <c r="A11">
        <v>3000</v>
      </c>
      <c r="B11">
        <v>6</v>
      </c>
      <c r="C11">
        <v>4780</v>
      </c>
      <c r="D11">
        <f t="shared" si="0"/>
        <v>135.13513513513513</v>
      </c>
      <c r="E11">
        <v>217</v>
      </c>
      <c r="F11">
        <v>7</v>
      </c>
      <c r="G11">
        <f t="shared" si="1"/>
        <v>114.14285714285714</v>
      </c>
    </row>
    <row r="12" spans="1:7" x14ac:dyDescent="0.25">
      <c r="A12">
        <v>3500</v>
      </c>
      <c r="B12">
        <v>7</v>
      </c>
      <c r="C12">
        <v>5570</v>
      </c>
      <c r="D12">
        <f t="shared" si="0"/>
        <v>157.65765765765767</v>
      </c>
      <c r="E12">
        <v>253</v>
      </c>
      <c r="F12">
        <v>7</v>
      </c>
      <c r="G12">
        <f t="shared" si="1"/>
        <v>112.85714285714286</v>
      </c>
    </row>
    <row r="13" spans="1:7" x14ac:dyDescent="0.25">
      <c r="A13">
        <v>4000</v>
      </c>
      <c r="B13">
        <v>8</v>
      </c>
      <c r="C13">
        <v>6370</v>
      </c>
      <c r="D13">
        <f t="shared" si="0"/>
        <v>180.18018018018017</v>
      </c>
      <c r="E13">
        <v>290</v>
      </c>
      <c r="F13">
        <v>7</v>
      </c>
      <c r="G13">
        <f t="shared" si="1"/>
        <v>114.28571428571429</v>
      </c>
    </row>
    <row r="14" spans="1:7" x14ac:dyDescent="0.25">
      <c r="A14">
        <v>4500</v>
      </c>
      <c r="B14">
        <v>9</v>
      </c>
      <c r="C14">
        <v>7180</v>
      </c>
      <c r="D14">
        <f t="shared" si="0"/>
        <v>202.70270270270271</v>
      </c>
      <c r="E14">
        <v>326</v>
      </c>
      <c r="F14">
        <v>7</v>
      </c>
      <c r="G14">
        <f t="shared" si="1"/>
        <v>115.71428571428571</v>
      </c>
    </row>
    <row r="15" spans="1:7" x14ac:dyDescent="0.25">
      <c r="A15">
        <v>5000</v>
      </c>
      <c r="B15">
        <v>10</v>
      </c>
      <c r="C15">
        <v>7980</v>
      </c>
      <c r="D15">
        <f t="shared" si="0"/>
        <v>225.22522522522524</v>
      </c>
      <c r="E15">
        <v>363</v>
      </c>
      <c r="F15">
        <v>7</v>
      </c>
      <c r="G15">
        <f t="shared" si="1"/>
        <v>114.28571428571429</v>
      </c>
    </row>
    <row r="16" spans="1:7" x14ac:dyDescent="0.25">
      <c r="A16">
        <v>5500</v>
      </c>
      <c r="D16">
        <f t="shared" si="0"/>
        <v>247.74774774774775</v>
      </c>
    </row>
    <row r="17" spans="1:4" x14ac:dyDescent="0.25">
      <c r="A17">
        <v>6000</v>
      </c>
      <c r="D17">
        <f t="shared" si="0"/>
        <v>270.27027027027026</v>
      </c>
    </row>
    <row r="18" spans="1:4" x14ac:dyDescent="0.25">
      <c r="A18">
        <v>6500</v>
      </c>
      <c r="D18">
        <f t="shared" si="0"/>
        <v>292.7927927927928</v>
      </c>
    </row>
    <row r="19" spans="1:4" x14ac:dyDescent="0.25">
      <c r="A19">
        <v>7000</v>
      </c>
      <c r="D19">
        <f t="shared" si="0"/>
        <v>315.31531531531533</v>
      </c>
    </row>
    <row r="20" spans="1:4" x14ac:dyDescent="0.25">
      <c r="A20">
        <v>7500</v>
      </c>
      <c r="D20">
        <f t="shared" si="0"/>
        <v>337.83783783783787</v>
      </c>
    </row>
    <row r="21" spans="1:4" x14ac:dyDescent="0.25">
      <c r="A21">
        <v>8000</v>
      </c>
      <c r="D21">
        <f t="shared" si="0"/>
        <v>360.36036036036035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Module_27_A53</vt:lpstr>
      <vt:lpstr>Module_27_B54</vt:lpstr>
      <vt:lpstr>Module_28_A55</vt:lpstr>
      <vt:lpstr>Module_28_B56</vt:lpstr>
      <vt:lpstr>Module_29_A57</vt:lpstr>
      <vt:lpstr>Module_29_B58</vt:lpstr>
      <vt:lpstr>Module_30_A59</vt:lpstr>
      <vt:lpstr>Module_30_B60</vt:lpstr>
      <vt:lpstr>Module_31_A61</vt:lpstr>
      <vt:lpstr>Module_31_B62</vt:lpstr>
      <vt:lpstr>Module_42_A82</vt:lpstr>
      <vt:lpstr>Module_42_B83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عبدالله عبدالفتاح محمد</dc:creator>
  <cp:lastModifiedBy>Muhammad Abdullah</cp:lastModifiedBy>
  <dcterms:created xsi:type="dcterms:W3CDTF">2024-12-10T14:10:57Z</dcterms:created>
  <dcterms:modified xsi:type="dcterms:W3CDTF">2024-12-17T07:01:57Z</dcterms:modified>
</cp:coreProperties>
</file>