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r\rpc-cms-re4-upscope\RPC\GIFPlusPlus\Installation\Coordinate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L14" i="1"/>
  <c r="L23" i="1"/>
  <c r="L13" i="1"/>
  <c r="L28" i="1"/>
  <c r="L27" i="1"/>
  <c r="L19" i="1"/>
  <c r="P25" i="1"/>
  <c r="P22" i="1"/>
  <c r="P18" i="1"/>
  <c r="L22" i="1"/>
  <c r="L17" i="1"/>
  <c r="H27" i="1"/>
  <c r="H26" i="1"/>
  <c r="H19" i="1"/>
  <c r="H22" i="1"/>
  <c r="L5" i="1" l="1"/>
  <c r="H13" i="1"/>
</calcChain>
</file>

<file path=xl/sharedStrings.xml><?xml version="1.0" encoding="utf-8"?>
<sst xmlns="http://schemas.openxmlformats.org/spreadsheetml/2006/main" count="54" uniqueCount="46">
  <si>
    <t>Zs</t>
  </si>
  <si>
    <t>Zm</t>
  </si>
  <si>
    <t>Down stream</t>
  </si>
  <si>
    <t>Upstream</t>
  </si>
  <si>
    <t>[+]Zf</t>
  </si>
  <si>
    <t>T1</t>
  </si>
  <si>
    <t>NA</t>
  </si>
  <si>
    <t>Source Upstream</t>
  </si>
  <si>
    <t>Down stream wall</t>
  </si>
  <si>
    <t>Upstream wall</t>
  </si>
  <si>
    <t>Xm</t>
  </si>
  <si>
    <t>(+)Xf</t>
  </si>
  <si>
    <t>Ym</t>
  </si>
  <si>
    <t>Floor</t>
  </si>
  <si>
    <t>Trolley</t>
  </si>
  <si>
    <t>Yf</t>
  </si>
  <si>
    <t>Source to Jura wall</t>
  </si>
  <si>
    <t>Source to Alcove wall</t>
  </si>
  <si>
    <t>Jura wall</t>
  </si>
  <si>
    <t>Saleve wall</t>
  </si>
  <si>
    <t>T1  = 282 above floor</t>
  </si>
  <si>
    <t>30Aug to 16 Sept</t>
  </si>
  <si>
    <t>T0</t>
  </si>
  <si>
    <t>Source above floor</t>
  </si>
  <si>
    <t>T0 above floor</t>
  </si>
  <si>
    <t>Korean chamber</t>
  </si>
  <si>
    <t>There are confusing results here as the korea chamber is given and not the TO</t>
  </si>
  <si>
    <t>16  Sept to 8 Oct</t>
  </si>
  <si>
    <t>Source to Saleve wall</t>
  </si>
  <si>
    <t>Vertical Chamber</t>
  </si>
  <si>
    <t>Korean Front</t>
  </si>
  <si>
    <t>Measured Values</t>
  </si>
  <si>
    <t>Zm=Trolley to wall</t>
  </si>
  <si>
    <t>Zs=Chamber to source</t>
  </si>
  <si>
    <t>Glass RPC (Lyon)</t>
  </si>
  <si>
    <t>Korean chamber  Length</t>
  </si>
  <si>
    <t>Chamber</t>
  </si>
  <si>
    <t>Gaps</t>
  </si>
  <si>
    <t>?</t>
  </si>
  <si>
    <t>Chamber CL to T1 ref</t>
  </si>
  <si>
    <t>Coordinate table to convert Bunker wall measurements to trolley and chamber coordinate system.</t>
  </si>
  <si>
    <t>Source 1/2 value in Z</t>
  </si>
  <si>
    <t>Source 1/2 value in X</t>
  </si>
  <si>
    <t xml:space="preserve">Ian </t>
  </si>
  <si>
    <t>Chamber to T1 ref</t>
  </si>
  <si>
    <t>CL = Centre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</si>
</sst>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wrapText="1"/>
    </xf>
    <xf numFmtId="15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42</xdr:row>
      <xdr:rowOff>66675</xdr:rowOff>
    </xdr:from>
    <xdr:to>
      <xdr:col>17</xdr:col>
      <xdr:colOff>296126</xdr:colOff>
      <xdr:row>60</xdr:row>
      <xdr:rowOff>67154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607695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46</xdr:row>
      <xdr:rowOff>133350</xdr:rowOff>
    </xdr:from>
    <xdr:to>
      <xdr:col>28</xdr:col>
      <xdr:colOff>172301</xdr:colOff>
      <xdr:row>64</xdr:row>
      <xdr:rowOff>133829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661035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61</xdr:row>
      <xdr:rowOff>85725</xdr:rowOff>
    </xdr:from>
    <xdr:to>
      <xdr:col>17</xdr:col>
      <xdr:colOff>324701</xdr:colOff>
      <xdr:row>79</xdr:row>
      <xdr:rowOff>86204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6050" y="9715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28</xdr:col>
      <xdr:colOff>851</xdr:colOff>
      <xdr:row>17</xdr:row>
      <xdr:rowOff>86204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68150" y="1143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17</xdr:col>
      <xdr:colOff>485775</xdr:colOff>
      <xdr:row>20</xdr:row>
      <xdr:rowOff>180975</xdr:rowOff>
    </xdr:from>
    <xdr:to>
      <xdr:col>27</xdr:col>
      <xdr:colOff>486626</xdr:colOff>
      <xdr:row>38</xdr:row>
      <xdr:rowOff>181454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53925" y="3038475"/>
          <a:ext cx="6096851" cy="3429479"/>
        </a:xfrm>
        <a:prstGeom prst="rect">
          <a:avLst/>
        </a:prstGeom>
      </xdr:spPr>
    </xdr:pic>
    <xdr:clientData/>
  </xdr:twoCellAnchor>
  <xdr:twoCellAnchor>
    <xdr:from>
      <xdr:col>10</xdr:col>
      <xdr:colOff>723900</xdr:colOff>
      <xdr:row>22</xdr:row>
      <xdr:rowOff>0</xdr:rowOff>
    </xdr:from>
    <xdr:to>
      <xdr:col>12</xdr:col>
      <xdr:colOff>66675</xdr:colOff>
      <xdr:row>23</xdr:row>
      <xdr:rowOff>38100</xdr:rowOff>
    </xdr:to>
    <xdr:sp macro="" textlink="">
      <xdr:nvSpPr>
        <xdr:cNvPr id="2" name="Oval 1"/>
        <xdr:cNvSpPr/>
      </xdr:nvSpPr>
      <xdr:spPr>
        <a:xfrm>
          <a:off x="8591550" y="4295775"/>
          <a:ext cx="723900" cy="228600"/>
        </a:xfrm>
        <a:prstGeom prst="ellipse">
          <a:avLst/>
        </a:prstGeom>
        <a:solidFill>
          <a:schemeClr val="accent2">
            <a:lumMod val="75000"/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tabSelected="1" topLeftCell="A10" workbookViewId="0">
      <selection activeCell="H46" sqref="H46"/>
    </sheetView>
  </sheetViews>
  <sheetFormatPr defaultRowHeight="15" x14ac:dyDescent="0.25"/>
  <cols>
    <col min="2" max="2" width="15.7109375" customWidth="1"/>
    <col min="3" max="3" width="16.42578125" customWidth="1"/>
    <col min="4" max="4" width="12.5703125" customWidth="1"/>
    <col min="5" max="5" width="15.42578125" customWidth="1"/>
    <col min="6" max="6" width="12.140625" customWidth="1"/>
    <col min="11" max="11" width="11.28515625" customWidth="1"/>
    <col min="12" max="12" width="9.42578125" bestFit="1" customWidth="1"/>
    <col min="15" max="15" width="9.7109375" customWidth="1"/>
  </cols>
  <sheetData>
    <row r="1" spans="2:16" ht="23.25" x14ac:dyDescent="0.35">
      <c r="C1" s="6" t="s">
        <v>40</v>
      </c>
    </row>
    <row r="3" spans="2:16" x14ac:dyDescent="0.25">
      <c r="F3" s="10"/>
      <c r="G3" s="10"/>
      <c r="H3" s="10"/>
      <c r="J3" s="1" t="s">
        <v>16</v>
      </c>
      <c r="K3" s="1"/>
      <c r="L3" s="2">
        <v>3278</v>
      </c>
      <c r="N3" s="1" t="s">
        <v>20</v>
      </c>
      <c r="O3" s="1"/>
      <c r="P3" s="2">
        <v>282</v>
      </c>
    </row>
    <row r="4" spans="2:16" x14ac:dyDescent="0.25">
      <c r="E4" s="1" t="s">
        <v>7</v>
      </c>
      <c r="F4" s="2">
        <v>6177</v>
      </c>
      <c r="J4" s="1" t="s">
        <v>28</v>
      </c>
      <c r="K4" s="1"/>
      <c r="L4" s="2">
        <v>1545</v>
      </c>
      <c r="N4" s="9" t="s">
        <v>24</v>
      </c>
      <c r="O4" s="9"/>
      <c r="P4" s="13">
        <v>353</v>
      </c>
    </row>
    <row r="5" spans="2:16" ht="15" customHeight="1" x14ac:dyDescent="0.25">
      <c r="B5" t="s">
        <v>43</v>
      </c>
      <c r="E5" s="21" t="s">
        <v>32</v>
      </c>
      <c r="F5" s="22"/>
      <c r="J5" s="1" t="s">
        <v>17</v>
      </c>
      <c r="K5" s="1"/>
      <c r="L5" s="2">
        <f>1545+805</f>
        <v>2350</v>
      </c>
      <c r="N5" s="10"/>
      <c r="O5" s="10"/>
      <c r="P5" s="10"/>
    </row>
    <row r="6" spans="2:16" x14ac:dyDescent="0.25">
      <c r="B6" s="19">
        <v>42290</v>
      </c>
      <c r="E6" s="23" t="s">
        <v>33</v>
      </c>
      <c r="F6" s="23"/>
      <c r="J6" s="15"/>
      <c r="K6" s="10"/>
      <c r="L6" s="11"/>
    </row>
    <row r="7" spans="2:16" x14ac:dyDescent="0.25">
      <c r="E7" s="18"/>
      <c r="F7" s="18"/>
      <c r="J7" s="10"/>
      <c r="K7" s="10"/>
      <c r="L7" s="11"/>
    </row>
    <row r="8" spans="2:16" x14ac:dyDescent="0.25">
      <c r="J8" s="10"/>
      <c r="K8" s="10"/>
      <c r="L8" s="11"/>
    </row>
    <row r="9" spans="2:16" ht="15" customHeight="1" x14ac:dyDescent="0.25">
      <c r="D9" s="20" t="s">
        <v>31</v>
      </c>
      <c r="E9" s="20"/>
      <c r="F9" s="20" t="s">
        <v>31</v>
      </c>
      <c r="G9" s="20"/>
      <c r="J9" s="20" t="s">
        <v>31</v>
      </c>
      <c r="K9" s="20"/>
      <c r="N9" s="12"/>
      <c r="O9" s="12"/>
    </row>
    <row r="10" spans="2:16" x14ac:dyDescent="0.25">
      <c r="D10" s="2" t="s">
        <v>1</v>
      </c>
      <c r="E10" s="2" t="s">
        <v>1</v>
      </c>
      <c r="F10" s="2" t="s">
        <v>0</v>
      </c>
      <c r="G10" s="2" t="s">
        <v>0</v>
      </c>
      <c r="H10" s="4" t="s">
        <v>4</v>
      </c>
      <c r="I10" s="7"/>
      <c r="J10" s="3" t="s">
        <v>10</v>
      </c>
      <c r="K10" s="3" t="s">
        <v>10</v>
      </c>
      <c r="L10" s="4" t="s">
        <v>11</v>
      </c>
      <c r="M10" s="7"/>
      <c r="N10" s="3" t="s">
        <v>12</v>
      </c>
      <c r="O10" s="3" t="s">
        <v>12</v>
      </c>
      <c r="P10" s="4" t="s">
        <v>15</v>
      </c>
    </row>
    <row r="11" spans="2:16" x14ac:dyDescent="0.25">
      <c r="D11" s="24" t="s">
        <v>8</v>
      </c>
      <c r="E11" s="24" t="s">
        <v>9</v>
      </c>
      <c r="F11" s="2" t="s">
        <v>2</v>
      </c>
      <c r="G11" s="2" t="s">
        <v>3</v>
      </c>
      <c r="H11" s="4"/>
      <c r="I11" s="7"/>
      <c r="J11" s="2" t="s">
        <v>18</v>
      </c>
      <c r="K11" s="26" t="s">
        <v>19</v>
      </c>
      <c r="L11" s="4"/>
      <c r="M11" s="7"/>
      <c r="N11" s="2" t="s">
        <v>13</v>
      </c>
      <c r="O11" s="2" t="s">
        <v>14</v>
      </c>
      <c r="P11" s="4"/>
    </row>
    <row r="12" spans="2:16" x14ac:dyDescent="0.25">
      <c r="D12" s="25"/>
      <c r="E12" s="25"/>
      <c r="F12" s="2"/>
      <c r="G12" s="2"/>
      <c r="H12" s="4"/>
      <c r="I12" s="7"/>
      <c r="J12" s="2"/>
      <c r="K12" s="25"/>
      <c r="L12" s="4"/>
      <c r="M12" s="7"/>
      <c r="N12" s="2"/>
      <c r="O12" s="2"/>
      <c r="P12" s="4"/>
    </row>
    <row r="13" spans="2:16" x14ac:dyDescent="0.25">
      <c r="B13" s="1" t="s">
        <v>21</v>
      </c>
      <c r="C13" s="1" t="s">
        <v>5</v>
      </c>
      <c r="D13" s="2"/>
      <c r="E13" s="2">
        <v>2509</v>
      </c>
      <c r="F13" s="2" t="s">
        <v>6</v>
      </c>
      <c r="G13" s="2"/>
      <c r="H13" s="4">
        <f>-(F4-E13)</f>
        <v>-3668</v>
      </c>
      <c r="I13" s="7"/>
      <c r="J13" s="2">
        <v>2770</v>
      </c>
      <c r="K13" s="2"/>
      <c r="L13" s="4">
        <f>L3-J13</f>
        <v>508</v>
      </c>
      <c r="M13" s="7"/>
      <c r="N13" s="2"/>
      <c r="O13" s="2"/>
      <c r="P13" s="4">
        <f>-(P38-P3)</f>
        <v>-1358</v>
      </c>
    </row>
    <row r="14" spans="2:16" x14ac:dyDescent="0.25">
      <c r="B14" s="10"/>
      <c r="C14" s="1" t="s">
        <v>36</v>
      </c>
      <c r="D14" s="2"/>
      <c r="E14" s="2" t="s">
        <v>38</v>
      </c>
      <c r="F14" s="2"/>
      <c r="G14" s="2"/>
      <c r="H14" s="4"/>
      <c r="I14" s="7"/>
      <c r="J14" s="2"/>
      <c r="K14" s="2"/>
      <c r="L14" s="4">
        <f>L13-L40</f>
        <v>148</v>
      </c>
      <c r="M14" s="7"/>
      <c r="N14" s="2"/>
      <c r="O14" s="2"/>
      <c r="P14" s="4">
        <f>P13+P39</f>
        <v>22</v>
      </c>
    </row>
    <row r="15" spans="2:16" x14ac:dyDescent="0.25">
      <c r="B15" s="10"/>
      <c r="C15" s="1" t="s">
        <v>37</v>
      </c>
      <c r="D15" s="2"/>
      <c r="E15" s="2"/>
      <c r="F15" s="2"/>
      <c r="G15" s="2"/>
      <c r="H15" s="4"/>
      <c r="I15" s="7"/>
      <c r="J15" s="2"/>
      <c r="K15" s="2"/>
      <c r="L15" s="4"/>
      <c r="M15" s="7"/>
      <c r="N15" s="2"/>
      <c r="O15" s="2"/>
      <c r="P15" s="4"/>
    </row>
    <row r="16" spans="2:16" x14ac:dyDescent="0.25">
      <c r="B16" s="10"/>
      <c r="C16" s="10"/>
      <c r="D16" s="2"/>
      <c r="E16" s="2"/>
      <c r="F16" s="2"/>
      <c r="G16" s="2"/>
      <c r="H16" s="4"/>
      <c r="I16" s="7"/>
      <c r="J16" s="2"/>
      <c r="K16" s="2"/>
      <c r="L16" s="4"/>
      <c r="M16" s="7"/>
      <c r="N16" s="2"/>
      <c r="O16" s="2"/>
      <c r="P16" s="4"/>
    </row>
    <row r="17" spans="2:16" x14ac:dyDescent="0.25">
      <c r="D17" s="2"/>
      <c r="E17" s="2"/>
      <c r="F17" s="2"/>
      <c r="G17" s="2"/>
      <c r="H17" s="4"/>
      <c r="I17" s="7"/>
      <c r="J17" s="2"/>
      <c r="K17" s="2">
        <v>2856</v>
      </c>
      <c r="L17" s="4">
        <f>-(L5-K17)</f>
        <v>506</v>
      </c>
      <c r="M17" s="7"/>
      <c r="N17" s="2"/>
      <c r="O17" s="2"/>
      <c r="P17" s="4"/>
    </row>
    <row r="18" spans="2:16" x14ac:dyDescent="0.25">
      <c r="C18" s="1" t="s">
        <v>22</v>
      </c>
      <c r="D18" s="2"/>
      <c r="E18" s="2"/>
      <c r="F18" s="2"/>
      <c r="G18" s="2"/>
      <c r="H18" s="4"/>
      <c r="I18" s="7"/>
      <c r="J18" s="2"/>
      <c r="K18" s="2"/>
      <c r="L18" s="4"/>
      <c r="M18" s="7"/>
      <c r="N18" s="2"/>
      <c r="O18" s="2"/>
      <c r="P18" s="4">
        <f>-(P38-P4)</f>
        <v>-1287</v>
      </c>
    </row>
    <row r="19" spans="2:16" x14ac:dyDescent="0.25">
      <c r="C19" s="1" t="s">
        <v>25</v>
      </c>
      <c r="D19" s="2"/>
      <c r="E19" s="2"/>
      <c r="F19" s="2"/>
      <c r="G19" s="2">
        <v>3229</v>
      </c>
      <c r="H19" s="4">
        <f>-(G19+F38)</f>
        <v>-3681</v>
      </c>
      <c r="I19" s="7"/>
      <c r="J19" s="2">
        <v>3104</v>
      </c>
      <c r="K19" s="2"/>
      <c r="L19" s="4">
        <f>L3-J19</f>
        <v>174</v>
      </c>
      <c r="M19" s="7"/>
      <c r="N19" s="2"/>
      <c r="O19" s="2"/>
      <c r="P19" s="4"/>
    </row>
    <row r="20" spans="2:16" x14ac:dyDescent="0.25">
      <c r="D20" s="2"/>
      <c r="E20" s="2"/>
      <c r="F20" s="2"/>
      <c r="G20" s="2"/>
      <c r="H20" s="4"/>
      <c r="I20" s="7"/>
      <c r="J20" s="2"/>
      <c r="K20" s="2"/>
      <c r="L20" s="4"/>
      <c r="M20" s="7"/>
      <c r="N20" s="2"/>
      <c r="O20" s="2"/>
      <c r="P20" s="4"/>
    </row>
    <row r="21" spans="2:16" x14ac:dyDescent="0.25">
      <c r="D21" s="2"/>
      <c r="E21" s="2"/>
      <c r="F21" s="2"/>
      <c r="G21" s="2"/>
      <c r="H21" s="8"/>
      <c r="I21" s="7"/>
      <c r="J21" s="2"/>
      <c r="K21" s="2"/>
      <c r="L21" s="4"/>
      <c r="M21" s="7"/>
      <c r="N21" s="2"/>
      <c r="O21" s="2"/>
      <c r="P21" s="4"/>
    </row>
    <row r="22" spans="2:16" x14ac:dyDescent="0.25">
      <c r="B22" s="1" t="s">
        <v>27</v>
      </c>
      <c r="C22" s="1" t="s">
        <v>5</v>
      </c>
      <c r="D22" s="2"/>
      <c r="E22" s="2">
        <v>1529</v>
      </c>
      <c r="F22" s="2"/>
      <c r="G22" s="2"/>
      <c r="H22" s="4">
        <f>-(F4-E22)</f>
        <v>-4648</v>
      </c>
      <c r="I22" s="7"/>
      <c r="J22" s="2">
        <v>1507</v>
      </c>
      <c r="K22" s="2"/>
      <c r="L22" s="4">
        <f>L3-J22</f>
        <v>1771</v>
      </c>
      <c r="M22" s="7"/>
      <c r="N22" s="2"/>
      <c r="O22" s="2"/>
      <c r="P22" s="4">
        <f>-(P38-P3)</f>
        <v>-1358</v>
      </c>
    </row>
    <row r="23" spans="2:16" x14ac:dyDescent="0.25">
      <c r="D23" s="2"/>
      <c r="E23" s="2"/>
      <c r="F23" s="2"/>
      <c r="G23" s="2"/>
      <c r="H23" s="4"/>
      <c r="I23" s="7"/>
      <c r="J23" s="2"/>
      <c r="K23" s="2">
        <v>1292</v>
      </c>
      <c r="L23" s="4">
        <f>L5-K23</f>
        <v>1058</v>
      </c>
      <c r="M23" s="7"/>
      <c r="N23" s="2"/>
      <c r="O23" s="2"/>
      <c r="P23" s="4"/>
    </row>
    <row r="24" spans="2:16" x14ac:dyDescent="0.25">
      <c r="D24" s="2"/>
      <c r="E24" s="2"/>
      <c r="F24" s="2"/>
      <c r="G24" s="2"/>
      <c r="H24" s="4"/>
      <c r="I24" s="7"/>
      <c r="J24" s="2"/>
      <c r="K24" s="2"/>
      <c r="L24" s="4"/>
      <c r="M24" s="7"/>
      <c r="N24" s="2"/>
      <c r="O24" s="2"/>
      <c r="P24" s="4"/>
    </row>
    <row r="25" spans="2:16" x14ac:dyDescent="0.25">
      <c r="C25" s="1" t="s">
        <v>22</v>
      </c>
      <c r="D25" s="2"/>
      <c r="E25" s="2"/>
      <c r="F25" s="2"/>
      <c r="G25" s="2"/>
      <c r="H25" s="4"/>
      <c r="I25" s="7"/>
      <c r="J25" s="2"/>
      <c r="K25" s="2"/>
      <c r="L25" s="4"/>
      <c r="M25" s="7"/>
      <c r="N25" s="2"/>
      <c r="O25" s="2"/>
      <c r="P25" s="4">
        <f>-(P38-P4)</f>
        <v>-1287</v>
      </c>
    </row>
    <row r="26" spans="2:16" x14ac:dyDescent="0.25">
      <c r="C26" s="1" t="s">
        <v>29</v>
      </c>
      <c r="D26" s="2"/>
      <c r="E26" s="2"/>
      <c r="F26" s="2"/>
      <c r="G26" s="2">
        <v>4447</v>
      </c>
      <c r="H26" s="4">
        <f>-(G26+F38)</f>
        <v>-4899</v>
      </c>
      <c r="I26" s="7"/>
      <c r="J26" s="2"/>
      <c r="K26" s="2"/>
      <c r="L26" s="4"/>
      <c r="M26" s="7"/>
      <c r="N26" s="2"/>
      <c r="O26" s="2"/>
      <c r="P26" s="4"/>
    </row>
    <row r="27" spans="2:16" x14ac:dyDescent="0.25">
      <c r="C27" s="1" t="s">
        <v>30</v>
      </c>
      <c r="D27" s="2"/>
      <c r="E27" s="2"/>
      <c r="F27" s="2"/>
      <c r="G27" s="2">
        <v>4185</v>
      </c>
      <c r="H27" s="4">
        <f>-(G27+F38)</f>
        <v>-4637</v>
      </c>
      <c r="I27" s="7"/>
      <c r="J27" s="2">
        <v>1731</v>
      </c>
      <c r="L27" s="4">
        <f>L3-J27</f>
        <v>1547</v>
      </c>
      <c r="M27" s="7"/>
      <c r="N27" s="2"/>
      <c r="O27" s="2"/>
      <c r="P27" s="4"/>
    </row>
    <row r="28" spans="2:16" x14ac:dyDescent="0.25">
      <c r="D28" s="13"/>
      <c r="E28" s="13"/>
      <c r="F28" s="13"/>
      <c r="G28" s="13"/>
      <c r="H28" s="14"/>
      <c r="I28" s="7"/>
      <c r="J28" s="2"/>
      <c r="K28" s="2">
        <v>2846</v>
      </c>
      <c r="L28" s="8">
        <f>-(L5-L39-K28)</f>
        <v>1546</v>
      </c>
      <c r="M28" s="7"/>
      <c r="N28" s="2"/>
      <c r="O28" s="2"/>
      <c r="P28" s="8"/>
    </row>
    <row r="29" spans="2:16" x14ac:dyDescent="0.25">
      <c r="C29" s="1" t="s">
        <v>34</v>
      </c>
      <c r="D29" s="1"/>
      <c r="E29" s="1"/>
      <c r="F29" s="1"/>
      <c r="G29" s="1">
        <v>1892</v>
      </c>
      <c r="H29" s="5"/>
      <c r="J29" s="1"/>
      <c r="K29" s="1"/>
      <c r="L29" s="5"/>
      <c r="N29" s="1"/>
      <c r="O29" s="1"/>
      <c r="P29" s="5"/>
    </row>
    <row r="30" spans="2:16" x14ac:dyDescent="0.25">
      <c r="C30" s="10"/>
      <c r="D30" s="10"/>
      <c r="E30" s="10"/>
      <c r="F30" s="10"/>
      <c r="G30" s="10"/>
      <c r="H30" s="28"/>
      <c r="J30" s="10"/>
      <c r="K30" s="10"/>
      <c r="L30" s="28"/>
      <c r="N30" s="10"/>
      <c r="O30" s="10"/>
      <c r="P30" s="28"/>
    </row>
    <row r="31" spans="2:16" x14ac:dyDescent="0.25">
      <c r="C31" s="10"/>
      <c r="D31" s="10"/>
      <c r="E31" s="10"/>
      <c r="F31" s="10"/>
      <c r="G31" s="10"/>
      <c r="H31" s="28"/>
      <c r="J31" s="10"/>
      <c r="K31" s="10"/>
      <c r="L31" s="28"/>
      <c r="N31" s="10"/>
      <c r="O31" s="10"/>
      <c r="P31" s="28"/>
    </row>
    <row r="32" spans="2:16" x14ac:dyDescent="0.25">
      <c r="C32" s="10"/>
      <c r="D32" s="10"/>
      <c r="E32" s="10"/>
      <c r="F32" s="10"/>
      <c r="G32" s="10"/>
      <c r="H32" s="28"/>
      <c r="J32" s="10"/>
      <c r="K32" s="10"/>
      <c r="L32" s="28"/>
      <c r="N32" s="10"/>
      <c r="O32" s="10"/>
      <c r="P32" s="28"/>
    </row>
    <row r="33" spans="2:16" x14ac:dyDescent="0.25">
      <c r="C33" s="10"/>
      <c r="D33" s="10"/>
      <c r="E33" s="10"/>
      <c r="F33" s="10"/>
      <c r="G33" s="10"/>
      <c r="H33" s="28"/>
      <c r="J33" s="10"/>
      <c r="K33" s="10"/>
      <c r="L33" s="28"/>
      <c r="N33" s="10"/>
      <c r="O33" s="10"/>
      <c r="P33" s="28"/>
    </row>
    <row r="34" spans="2:16" x14ac:dyDescent="0.25">
      <c r="C34" s="10"/>
      <c r="D34" s="10"/>
      <c r="E34" s="10"/>
      <c r="F34" s="10"/>
      <c r="G34" s="10"/>
      <c r="H34" s="28"/>
      <c r="J34" s="10"/>
      <c r="K34" s="10"/>
      <c r="L34" s="28"/>
      <c r="N34" s="10"/>
      <c r="O34" s="10"/>
      <c r="P34" s="28"/>
    </row>
    <row r="35" spans="2:16" x14ac:dyDescent="0.25">
      <c r="C35" s="10"/>
      <c r="D35" s="10"/>
      <c r="E35" s="10"/>
      <c r="F35" s="10"/>
      <c r="G35" s="10"/>
      <c r="H35" s="28"/>
      <c r="J35" s="10"/>
      <c r="K35" s="10"/>
      <c r="L35" s="28"/>
      <c r="N35" s="10"/>
      <c r="O35" s="10"/>
      <c r="P35" s="28"/>
    </row>
    <row r="36" spans="2:16" x14ac:dyDescent="0.25">
      <c r="C36" s="10"/>
      <c r="D36" s="10"/>
      <c r="E36" s="10"/>
      <c r="F36" s="10"/>
      <c r="G36" s="10"/>
      <c r="H36" s="28"/>
      <c r="J36" s="10"/>
      <c r="K36" s="10"/>
      <c r="L36" s="28"/>
      <c r="N36" s="10"/>
      <c r="O36" s="10"/>
      <c r="P36" s="28"/>
    </row>
    <row r="38" spans="2:16" x14ac:dyDescent="0.25">
      <c r="D38" s="1" t="s">
        <v>41</v>
      </c>
      <c r="E38" s="1"/>
      <c r="F38" s="2">
        <v>452</v>
      </c>
      <c r="J38" s="1" t="s">
        <v>42</v>
      </c>
      <c r="K38" s="1"/>
      <c r="L38" s="2">
        <v>530</v>
      </c>
      <c r="N38" s="1" t="s">
        <v>23</v>
      </c>
      <c r="O38" s="1"/>
      <c r="P38" s="1">
        <v>1640</v>
      </c>
    </row>
    <row r="39" spans="2:16" x14ac:dyDescent="0.25">
      <c r="J39" s="1" t="s">
        <v>35</v>
      </c>
      <c r="K39" s="1"/>
      <c r="L39" s="2">
        <v>1050</v>
      </c>
      <c r="N39" s="1" t="s">
        <v>39</v>
      </c>
      <c r="O39" s="1"/>
      <c r="P39" s="1">
        <v>1380</v>
      </c>
    </row>
    <row r="40" spans="2:16" x14ac:dyDescent="0.25">
      <c r="D40" s="10"/>
      <c r="E40" s="10"/>
      <c r="F40" s="11"/>
      <c r="J40" s="17" t="s">
        <v>44</v>
      </c>
      <c r="K40" s="1"/>
      <c r="L40" s="2">
        <v>360</v>
      </c>
    </row>
    <row r="41" spans="2:16" x14ac:dyDescent="0.25">
      <c r="D41" s="15"/>
      <c r="E41" s="10"/>
      <c r="F41" s="16"/>
    </row>
    <row r="43" spans="2:16" x14ac:dyDescent="0.25">
      <c r="B43" s="27" t="s">
        <v>26</v>
      </c>
      <c r="D43" t="s">
        <v>45</v>
      </c>
    </row>
    <row r="44" spans="2:16" x14ac:dyDescent="0.25">
      <c r="B44" s="27"/>
    </row>
    <row r="45" spans="2:16" x14ac:dyDescent="0.25">
      <c r="B45" s="27"/>
    </row>
    <row r="46" spans="2:16" x14ac:dyDescent="0.25">
      <c r="B46" s="27"/>
    </row>
    <row r="47" spans="2:16" x14ac:dyDescent="0.25">
      <c r="B47" s="27"/>
    </row>
    <row r="48" spans="2:16" x14ac:dyDescent="0.25">
      <c r="B48" s="27"/>
    </row>
  </sheetData>
  <mergeCells count="9">
    <mergeCell ref="K11:K12"/>
    <mergeCell ref="B43:B48"/>
    <mergeCell ref="D9:E9"/>
    <mergeCell ref="J9:K9"/>
    <mergeCell ref="F9:G9"/>
    <mergeCell ref="E5:F5"/>
    <mergeCell ref="E6:F6"/>
    <mergeCell ref="E11:E12"/>
    <mergeCell ref="D11:D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2015-10-05T12:42:56Z</dcterms:created>
  <dcterms:modified xsi:type="dcterms:W3CDTF">2015-10-29T11:25:58Z</dcterms:modified>
</cp:coreProperties>
</file>