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45" yWindow="60" windowWidth="21840" windowHeight="13680" tabRatio="500"/>
  </bookViews>
  <sheets>
    <sheet name="MESURES FOAM 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4" i="1"/>
  <c r="K15" i="1"/>
  <c r="K16" i="1"/>
  <c r="K17" i="1"/>
  <c r="K18" i="1"/>
  <c r="K19" i="1"/>
  <c r="K20" i="1"/>
  <c r="K21" i="1"/>
  <c r="K5" i="1"/>
  <c r="H18" i="1" l="1"/>
  <c r="E17" i="1"/>
  <c r="E18" i="1"/>
  <c r="E19" i="1"/>
  <c r="E20" i="1"/>
  <c r="E21" i="1"/>
  <c r="E22" i="1"/>
  <c r="E23" i="1"/>
  <c r="E16" i="1"/>
  <c r="E6" i="1"/>
  <c r="E7" i="1"/>
  <c r="E8" i="1"/>
  <c r="E9" i="1"/>
  <c r="E10" i="1"/>
  <c r="E5" i="1"/>
</calcChain>
</file>

<file path=xl/sharedStrings.xml><?xml version="1.0" encoding="utf-8"?>
<sst xmlns="http://schemas.openxmlformats.org/spreadsheetml/2006/main" count="45" uniqueCount="22">
  <si>
    <t>Deversoir</t>
  </si>
  <si>
    <t>Y</t>
  </si>
  <si>
    <t>Jura/Z+</t>
  </si>
  <si>
    <t>Saleve/Z-</t>
  </si>
  <si>
    <t>COTE FAR</t>
  </si>
  <si>
    <t xml:space="preserve"> /DIVONNE</t>
  </si>
  <si>
    <t>COTE NEAR</t>
  </si>
  <si>
    <t xml:space="preserve">   /ASCENSEUR</t>
  </si>
  <si>
    <t>Pression (bars)</t>
  </si>
  <si>
    <t xml:space="preserve">SANS   </t>
  </si>
  <si>
    <t xml:space="preserve">SANS FILTRE </t>
  </si>
  <si>
    <t>Debit(M3/h)</t>
  </si>
  <si>
    <r>
      <rPr>
        <sz val="10"/>
        <color theme="1"/>
        <rFont val="Calibri"/>
        <scheme val="minor"/>
      </rPr>
      <t>PRESSION TANK</t>
    </r>
  </si>
  <si>
    <t>Bars</t>
  </si>
  <si>
    <t>2,9</t>
  </si>
  <si>
    <r>
      <t xml:space="preserve"> (</t>
    </r>
    <r>
      <rPr>
        <sz val="14"/>
        <color theme="1"/>
        <rFont val="Calibri"/>
        <scheme val="minor"/>
      </rPr>
      <t>2mn</t>
    </r>
    <r>
      <rPr>
        <sz val="16"/>
        <color theme="1"/>
        <rFont val="Calibri"/>
        <scheme val="minor"/>
      </rPr>
      <t>)</t>
    </r>
  </si>
  <si>
    <r>
      <t>(</t>
    </r>
    <r>
      <rPr>
        <sz val="14"/>
        <color theme="1"/>
        <rFont val="Calibri"/>
        <scheme val="minor"/>
      </rPr>
      <t>1mn</t>
    </r>
    <r>
      <rPr>
        <sz val="16"/>
        <color theme="1"/>
        <rFont val="Calibri"/>
        <scheme val="minor"/>
      </rPr>
      <t>)</t>
    </r>
  </si>
  <si>
    <t xml:space="preserve">CUENCA / DUPONT SAGORIN  </t>
  </si>
  <si>
    <t>Debit(l/min)</t>
  </si>
  <si>
    <t>Delta P</t>
  </si>
  <si>
    <t>[Bar]</t>
  </si>
  <si>
    <t>Delta P modified by I. Crotty 4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</si>
</sst>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scheme val="minor"/>
    </font>
    <font>
      <sz val="16"/>
      <color theme="1"/>
      <name val="Calibri"/>
      <scheme val="minor"/>
    </font>
    <font>
      <sz val="10"/>
      <color theme="1"/>
      <name val="Calibri"/>
      <scheme val="minor"/>
    </font>
    <font>
      <sz val="14"/>
      <color theme="1"/>
      <name val="Calibri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/>
    </xf>
    <xf numFmtId="0" fontId="5" fillId="0" borderId="0" xfId="0" applyFont="1"/>
    <xf numFmtId="0" fontId="0" fillId="0" borderId="0" xfId="0" applyFont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0" fillId="0" borderId="4" xfId="0" applyFont="1" applyBorder="1"/>
    <xf numFmtId="0" fontId="7" fillId="0" borderId="0" xfId="0" applyFont="1"/>
    <xf numFmtId="0" fontId="7" fillId="0" borderId="1" xfId="0" applyFont="1" applyBorder="1"/>
    <xf numFmtId="0" fontId="0" fillId="0" borderId="3" xfId="0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/>
    <xf numFmtId="0" fontId="0" fillId="0" borderId="2" xfId="0" applyFont="1" applyBorder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/>
    <xf numFmtId="1" fontId="0" fillId="0" borderId="3" xfId="0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8" fillId="0" borderId="0" xfId="0" applyFont="1"/>
    <xf numFmtId="164" fontId="9" fillId="0" borderId="10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/>
    </xf>
    <xf numFmtId="164" fontId="5" fillId="3" borderId="16" xfId="0" applyNumberFormat="1" applyFont="1" applyFill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4" fillId="0" borderId="0" xfId="0" applyNumberFormat="1" applyFont="1" applyBorder="1"/>
    <xf numFmtId="164" fontId="4" fillId="0" borderId="0" xfId="0" applyNumberFormat="1" applyFont="1"/>
    <xf numFmtId="164" fontId="0" fillId="0" borderId="4" xfId="0" applyNumberFormat="1" applyFont="1" applyBorder="1"/>
    <xf numFmtId="164" fontId="7" fillId="0" borderId="4" xfId="0" applyNumberFormat="1" applyFont="1" applyBorder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6"/>
  <sheetViews>
    <sheetView tabSelected="1" workbookViewId="0">
      <selection activeCell="E5" sqref="E5:E10"/>
    </sheetView>
  </sheetViews>
  <sheetFormatPr defaultColWidth="11" defaultRowHeight="15.75" x14ac:dyDescent="0.25"/>
  <cols>
    <col min="1" max="1" width="7.875" customWidth="1"/>
    <col min="2" max="2" width="14.125" bestFit="1" customWidth="1"/>
    <col min="3" max="3" width="12" bestFit="1" customWidth="1"/>
    <col min="4" max="4" width="13" bestFit="1" customWidth="1"/>
    <col min="5" max="5" width="13" customWidth="1"/>
    <col min="6" max="6" width="15.125" bestFit="1" customWidth="1"/>
    <col min="7" max="7" width="13" bestFit="1" customWidth="1"/>
    <col min="8" max="8" width="13" customWidth="1"/>
    <col min="9" max="9" width="15.125" bestFit="1" customWidth="1"/>
    <col min="10" max="10" width="12.125" style="34" bestFit="1" customWidth="1"/>
  </cols>
  <sheetData>
    <row r="2" spans="2:11" ht="16.5" thickBot="1" x14ac:dyDescent="0.3"/>
    <row r="3" spans="2:11" ht="16.5" thickBot="1" x14ac:dyDescent="0.3">
      <c r="B3" s="1"/>
      <c r="C3" s="2" t="s">
        <v>6</v>
      </c>
      <c r="D3" s="3" t="s">
        <v>7</v>
      </c>
      <c r="E3" s="3"/>
      <c r="F3" s="12"/>
      <c r="G3" s="15" t="s">
        <v>9</v>
      </c>
      <c r="H3" s="32"/>
      <c r="I3" s="9" t="s">
        <v>10</v>
      </c>
      <c r="J3" s="37" t="s">
        <v>12</v>
      </c>
      <c r="K3" t="s">
        <v>19</v>
      </c>
    </row>
    <row r="4" spans="2:11" s="10" customFormat="1" ht="19.5" thickBot="1" x14ac:dyDescent="0.35">
      <c r="B4" s="11"/>
      <c r="C4" s="8" t="s">
        <v>0</v>
      </c>
      <c r="D4" s="6" t="s">
        <v>11</v>
      </c>
      <c r="E4" s="6" t="s">
        <v>18</v>
      </c>
      <c r="F4" s="7" t="s">
        <v>8</v>
      </c>
      <c r="G4" s="13" t="s">
        <v>11</v>
      </c>
      <c r="H4" s="60" t="s">
        <v>18</v>
      </c>
      <c r="I4" s="14" t="s">
        <v>8</v>
      </c>
      <c r="J4" s="38" t="s">
        <v>13</v>
      </c>
      <c r="K4" s="65" t="s">
        <v>20</v>
      </c>
    </row>
    <row r="5" spans="2:11" s="4" customFormat="1" ht="21.75" thickBot="1" x14ac:dyDescent="0.4">
      <c r="B5" s="18" t="s">
        <v>2</v>
      </c>
      <c r="C5" s="29">
        <v>1</v>
      </c>
      <c r="D5" s="20">
        <v>30</v>
      </c>
      <c r="E5" s="56">
        <f>(D5*1000)/60</f>
        <v>500</v>
      </c>
      <c r="F5" s="66">
        <v>1.9</v>
      </c>
      <c r="G5" s="43"/>
      <c r="H5" s="61"/>
      <c r="I5" s="44"/>
      <c r="J5" s="72">
        <v>8.6</v>
      </c>
      <c r="K5" s="4">
        <f>J5-F5</f>
        <v>6.6999999999999993</v>
      </c>
    </row>
    <row r="6" spans="2:11" s="4" customFormat="1" ht="21.75" thickBot="1" x14ac:dyDescent="0.4">
      <c r="B6" s="21" t="s">
        <v>1</v>
      </c>
      <c r="C6" s="30">
        <v>2</v>
      </c>
      <c r="D6" s="23">
        <v>32</v>
      </c>
      <c r="E6" s="56">
        <f t="shared" ref="E6:E10" si="0">(D6*1000)/60</f>
        <v>533.33333333333337</v>
      </c>
      <c r="F6" s="67">
        <v>3</v>
      </c>
      <c r="G6" s="45"/>
      <c r="H6" s="62"/>
      <c r="I6" s="46"/>
      <c r="J6" s="73">
        <v>8.4</v>
      </c>
      <c r="K6" s="4">
        <f t="shared" ref="K6:K21" si="1">J6-F6</f>
        <v>5.4</v>
      </c>
    </row>
    <row r="7" spans="2:11" s="4" customFormat="1" ht="21.75" thickBot="1" x14ac:dyDescent="0.4">
      <c r="B7" s="21" t="s">
        <v>1</v>
      </c>
      <c r="C7" s="30">
        <v>3</v>
      </c>
      <c r="D7" s="23">
        <v>30</v>
      </c>
      <c r="E7" s="56">
        <f t="shared" si="0"/>
        <v>500</v>
      </c>
      <c r="F7" s="67">
        <v>3.3</v>
      </c>
      <c r="G7" s="45"/>
      <c r="H7" s="62"/>
      <c r="I7" s="46"/>
      <c r="J7" s="73">
        <v>8.3000000000000007</v>
      </c>
      <c r="K7" s="4">
        <f t="shared" si="1"/>
        <v>5.0000000000000009</v>
      </c>
    </row>
    <row r="8" spans="2:11" s="4" customFormat="1" ht="21.75" thickBot="1" x14ac:dyDescent="0.4">
      <c r="B8" s="21" t="s">
        <v>1</v>
      </c>
      <c r="C8" s="30">
        <v>4</v>
      </c>
      <c r="D8" s="23">
        <v>34</v>
      </c>
      <c r="E8" s="56">
        <f t="shared" si="0"/>
        <v>566.66666666666663</v>
      </c>
      <c r="F8" s="67">
        <v>2</v>
      </c>
      <c r="G8" s="45"/>
      <c r="H8" s="62"/>
      <c r="I8" s="46"/>
      <c r="J8" s="73">
        <v>8.3000000000000007</v>
      </c>
      <c r="K8" s="4">
        <f t="shared" si="1"/>
        <v>6.3000000000000007</v>
      </c>
    </row>
    <row r="9" spans="2:11" s="4" customFormat="1" ht="21.75" thickBot="1" x14ac:dyDescent="0.4">
      <c r="B9" s="21" t="s">
        <v>1</v>
      </c>
      <c r="C9" s="22">
        <v>5</v>
      </c>
      <c r="D9" s="23">
        <v>36</v>
      </c>
      <c r="E9" s="56">
        <f t="shared" si="0"/>
        <v>600</v>
      </c>
      <c r="F9" s="67">
        <v>2</v>
      </c>
      <c r="G9" s="45"/>
      <c r="H9" s="62"/>
      <c r="I9" s="46"/>
      <c r="J9" s="73">
        <v>8.1999999999999993</v>
      </c>
      <c r="K9" s="4">
        <f t="shared" si="1"/>
        <v>6.1999999999999993</v>
      </c>
    </row>
    <row r="10" spans="2:11" s="28" customFormat="1" ht="21.75" thickBot="1" x14ac:dyDescent="0.4">
      <c r="B10" s="24" t="s">
        <v>3</v>
      </c>
      <c r="C10" s="25">
        <v>6</v>
      </c>
      <c r="D10" s="55">
        <v>32</v>
      </c>
      <c r="E10" s="56">
        <f t="shared" si="0"/>
        <v>533.33333333333337</v>
      </c>
      <c r="F10" s="68">
        <v>2</v>
      </c>
      <c r="G10" s="47"/>
      <c r="H10" s="63"/>
      <c r="I10" s="48"/>
      <c r="J10" s="74">
        <v>8.1999999999999993</v>
      </c>
      <c r="K10" s="4">
        <f t="shared" si="1"/>
        <v>6.1999999999999993</v>
      </c>
    </row>
    <row r="11" spans="2:11" s="16" customFormat="1" ht="8.1" customHeight="1" x14ac:dyDescent="0.35">
      <c r="B11" s="17"/>
      <c r="C11" s="17"/>
      <c r="D11" s="17"/>
      <c r="E11" s="57"/>
      <c r="F11" s="75"/>
      <c r="J11" s="36"/>
      <c r="K11" s="4"/>
    </row>
    <row r="12" spans="2:11" s="16" customFormat="1" ht="8.1" customHeight="1" x14ac:dyDescent="0.35">
      <c r="B12" s="17"/>
      <c r="C12" s="17"/>
      <c r="D12" s="17"/>
      <c r="E12" s="57"/>
      <c r="F12" s="75"/>
      <c r="J12" s="36"/>
      <c r="K12" s="4"/>
    </row>
    <row r="13" spans="2:11" s="16" customFormat="1" ht="6.95" customHeight="1" thickBot="1" x14ac:dyDescent="0.4">
      <c r="E13" s="58"/>
      <c r="F13" s="76"/>
      <c r="J13" s="36"/>
      <c r="K13" s="4"/>
    </row>
    <row r="14" spans="2:11" s="5" customFormat="1" ht="21.75" thickBot="1" x14ac:dyDescent="0.4">
      <c r="B14" s="31"/>
      <c r="C14" s="32" t="s">
        <v>4</v>
      </c>
      <c r="D14" s="33" t="s">
        <v>5</v>
      </c>
      <c r="E14" s="59"/>
      <c r="F14" s="77"/>
      <c r="G14" s="15" t="s">
        <v>9</v>
      </c>
      <c r="H14" s="32"/>
      <c r="I14" s="9" t="s">
        <v>10</v>
      </c>
      <c r="J14" s="37" t="s">
        <v>12</v>
      </c>
      <c r="K14" s="4" t="e">
        <f t="shared" si="1"/>
        <v>#VALUE!</v>
      </c>
    </row>
    <row r="15" spans="2:11" s="10" customFormat="1" ht="21.75" thickBot="1" x14ac:dyDescent="0.4">
      <c r="B15" s="11"/>
      <c r="C15" s="8" t="s">
        <v>0</v>
      </c>
      <c r="D15" s="6" t="s">
        <v>11</v>
      </c>
      <c r="E15" s="60" t="s">
        <v>18</v>
      </c>
      <c r="F15" s="78" t="s">
        <v>8</v>
      </c>
      <c r="G15" s="13" t="s">
        <v>11</v>
      </c>
      <c r="H15" s="60" t="s">
        <v>18</v>
      </c>
      <c r="I15" s="14" t="s">
        <v>8</v>
      </c>
      <c r="J15" s="38" t="s">
        <v>13</v>
      </c>
      <c r="K15" s="4" t="e">
        <f t="shared" si="1"/>
        <v>#VALUE!</v>
      </c>
    </row>
    <row r="16" spans="2:11" s="4" customFormat="1" ht="21.75" thickBot="1" x14ac:dyDescent="0.4">
      <c r="B16" s="18" t="s">
        <v>2</v>
      </c>
      <c r="C16" s="19">
        <v>1</v>
      </c>
      <c r="D16" s="20">
        <v>34</v>
      </c>
      <c r="E16" s="56">
        <f>(D16*1000)/60</f>
        <v>566.66666666666663</v>
      </c>
      <c r="F16" s="69">
        <v>2.4</v>
      </c>
      <c r="G16" s="43"/>
      <c r="H16" s="61"/>
      <c r="I16" s="44"/>
      <c r="J16" s="39">
        <v>8.6</v>
      </c>
      <c r="K16" s="4">
        <f t="shared" si="1"/>
        <v>6.1999999999999993</v>
      </c>
    </row>
    <row r="17" spans="1:11" s="4" customFormat="1" ht="21.75" thickBot="1" x14ac:dyDescent="0.4">
      <c r="B17" s="21" t="s">
        <v>1</v>
      </c>
      <c r="C17" s="22">
        <v>2</v>
      </c>
      <c r="D17" s="23">
        <v>30</v>
      </c>
      <c r="E17" s="56">
        <f t="shared" ref="E17:E23" si="2">(D17*1000)/60</f>
        <v>500</v>
      </c>
      <c r="F17" s="67">
        <v>2.2000000000000002</v>
      </c>
      <c r="G17" s="45"/>
      <c r="H17" s="62"/>
      <c r="I17" s="46"/>
      <c r="J17" s="40">
        <v>8.4</v>
      </c>
      <c r="K17" s="4">
        <f t="shared" si="1"/>
        <v>6.2</v>
      </c>
    </row>
    <row r="18" spans="1:11" s="4" customFormat="1" ht="21.75" thickBot="1" x14ac:dyDescent="0.4">
      <c r="B18" s="21" t="s">
        <v>1</v>
      </c>
      <c r="C18" s="22">
        <v>3</v>
      </c>
      <c r="D18" s="23">
        <v>32</v>
      </c>
      <c r="E18" s="56">
        <f t="shared" si="2"/>
        <v>533.33333333333337</v>
      </c>
      <c r="F18" s="67">
        <v>2.5</v>
      </c>
      <c r="G18" s="22">
        <v>39</v>
      </c>
      <c r="H18" s="64">
        <f>(G18*1000)/60</f>
        <v>650</v>
      </c>
      <c r="I18" s="42" t="s">
        <v>14</v>
      </c>
      <c r="J18" s="40">
        <v>8.3000000000000007</v>
      </c>
      <c r="K18" s="4">
        <f t="shared" si="1"/>
        <v>5.8000000000000007</v>
      </c>
    </row>
    <row r="19" spans="1:11" s="4" customFormat="1" ht="21.75" thickBot="1" x14ac:dyDescent="0.4">
      <c r="B19" s="21" t="s">
        <v>1</v>
      </c>
      <c r="C19" s="22">
        <v>4</v>
      </c>
      <c r="D19" s="23">
        <v>30</v>
      </c>
      <c r="E19" s="56">
        <f t="shared" si="2"/>
        <v>500</v>
      </c>
      <c r="F19" s="67">
        <v>2.1</v>
      </c>
      <c r="G19" s="45"/>
      <c r="H19" s="62"/>
      <c r="I19" s="46"/>
      <c r="J19" s="40">
        <v>8.3000000000000007</v>
      </c>
      <c r="K19" s="4">
        <f t="shared" si="1"/>
        <v>6.2000000000000011</v>
      </c>
    </row>
    <row r="20" spans="1:11" s="4" customFormat="1" ht="21.75" thickBot="1" x14ac:dyDescent="0.4">
      <c r="B20" s="21" t="s">
        <v>1</v>
      </c>
      <c r="C20" s="22">
        <v>5</v>
      </c>
      <c r="D20" s="23">
        <v>32</v>
      </c>
      <c r="E20" s="56">
        <f t="shared" si="2"/>
        <v>533.33333333333337</v>
      </c>
      <c r="F20" s="67">
        <v>1.8</v>
      </c>
      <c r="G20" s="45"/>
      <c r="H20" s="62"/>
      <c r="I20" s="46"/>
      <c r="J20" s="40">
        <v>8.1999999999999993</v>
      </c>
      <c r="K20" s="4">
        <f t="shared" si="1"/>
        <v>6.3999999999999995</v>
      </c>
    </row>
    <row r="21" spans="1:11" s="4" customFormat="1" ht="21.75" thickBot="1" x14ac:dyDescent="0.4">
      <c r="B21" s="24" t="s">
        <v>3</v>
      </c>
      <c r="C21" s="25">
        <v>6</v>
      </c>
      <c r="D21" s="26">
        <v>30</v>
      </c>
      <c r="E21" s="56">
        <f t="shared" si="2"/>
        <v>500</v>
      </c>
      <c r="F21" s="68">
        <v>2.2000000000000002</v>
      </c>
      <c r="G21" s="47"/>
      <c r="H21" s="63"/>
      <c r="I21" s="48"/>
      <c r="J21" s="41">
        <v>8.1999999999999993</v>
      </c>
      <c r="K21" s="4">
        <f t="shared" si="1"/>
        <v>5.9999999999999991</v>
      </c>
    </row>
    <row r="22" spans="1:11" s="4" customFormat="1" ht="21.75" thickBot="1" x14ac:dyDescent="0.4">
      <c r="B22" s="49" t="s">
        <v>16</v>
      </c>
      <c r="C22" s="50">
        <v>6</v>
      </c>
      <c r="D22" s="51">
        <v>30</v>
      </c>
      <c r="E22" s="56">
        <f t="shared" si="2"/>
        <v>500</v>
      </c>
      <c r="F22" s="70">
        <v>2.1</v>
      </c>
      <c r="G22" s="27"/>
      <c r="H22" s="27"/>
      <c r="I22" s="27"/>
      <c r="J22" s="27"/>
    </row>
    <row r="23" spans="1:11" s="4" customFormat="1" ht="21.75" thickBot="1" x14ac:dyDescent="0.4">
      <c r="B23" s="52" t="s">
        <v>15</v>
      </c>
      <c r="C23" s="53">
        <v>6</v>
      </c>
      <c r="D23" s="54">
        <v>30</v>
      </c>
      <c r="E23" s="56">
        <f t="shared" si="2"/>
        <v>500</v>
      </c>
      <c r="F23" s="71">
        <v>2</v>
      </c>
      <c r="G23" s="27"/>
      <c r="H23" s="27"/>
      <c r="I23" s="27"/>
      <c r="J23" s="35"/>
    </row>
    <row r="25" spans="1:11" x14ac:dyDescent="0.25">
      <c r="A25" t="s">
        <v>17</v>
      </c>
    </row>
    <row r="26" spans="1:11" x14ac:dyDescent="0.25">
      <c r="A26" t="s">
        <v>21</v>
      </c>
    </row>
  </sheetData>
  <phoneticPr fontId="3" type="noConversion"/>
  <printOptions horizontalCentered="1" verticalCentered="1"/>
  <pageMargins left="0.2" right="0.2" top="1" bottom="1" header="0.5" footer="0.5"/>
  <pageSetup paperSize="9" scale="96" orientation="landscape" horizontalDpi="1200" verticalDpi="1200" r:id="rId1"/>
  <headerFooter>
    <oddHeader>&amp;C&amp;"Lucida Grande,Normal"&amp;K000000Messures DEBIT/PRESSION FOAM LHC5 16/05/13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MESURES FOAM 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FB-GS</dc:creator>
  <cp:lastModifiedBy>Ian Crotty</cp:lastModifiedBy>
  <cp:lastPrinted>2014-03-04T12:40:41Z</cp:lastPrinted>
  <dcterms:created xsi:type="dcterms:W3CDTF">2013-02-27T21:19:41Z</dcterms:created>
  <dcterms:modified xsi:type="dcterms:W3CDTF">2014-03-04T17:18:40Z</dcterms:modified>
</cp:coreProperties>
</file>