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G:\Websites\r\rpc-cms-re4-upscope\RPC\Chamber Institutes\UK\Dundee\iRPC Cooling\Calibration\"/>
    </mc:Choice>
  </mc:AlternateContent>
  <xr:revisionPtr revIDLastSave="0" documentId="8_{4BEE8AF3-1E2B-43CE-A259-7591BB23F41A}" xr6:coauthVersionLast="47" xr6:coauthVersionMax="47" xr10:uidLastSave="{00000000-0000-0000-0000-000000000000}"/>
  <bookViews>
    <workbookView xWindow="-120" yWindow="-120" windowWidth="29040" windowHeight="15840" activeTab="5" xr2:uid="{F66AC507-CE0D-4F86-81F6-12F439135027}"/>
  </bookViews>
  <sheets>
    <sheet name="1.25" sheetId="1" r:id="rId1"/>
    <sheet name="3.0" sheetId="2" r:id="rId2"/>
    <sheet name="0.5" sheetId="3" r:id="rId3"/>
    <sheet name="0.8" sheetId="4" r:id="rId4"/>
    <sheet name="1.65" sheetId="5" r:id="rId5"/>
    <sheet name="2.3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6" l="1"/>
  <c r="I15" i="6"/>
  <c r="I16" i="6"/>
  <c r="I17" i="6"/>
  <c r="I18" i="6"/>
  <c r="I19" i="6"/>
  <c r="I20" i="6"/>
  <c r="I21" i="6"/>
  <c r="I22" i="6"/>
  <c r="I14" i="6"/>
  <c r="I23" i="6" s="1"/>
  <c r="I25" i="6" s="1"/>
</calcChain>
</file>

<file path=xl/sharedStrings.xml><?xml version="1.0" encoding="utf-8"?>
<sst xmlns="http://schemas.openxmlformats.org/spreadsheetml/2006/main" count="23" uniqueCount="20">
  <si>
    <t xml:space="preserve">time (s) </t>
  </si>
  <si>
    <t>weight (kg)</t>
  </si>
  <si>
    <t>Time (s)</t>
  </si>
  <si>
    <t>Weight (kg)</t>
  </si>
  <si>
    <t xml:space="preserve">Time </t>
  </si>
  <si>
    <t>[s]</t>
  </si>
  <si>
    <t>Weight</t>
  </si>
  <si>
    <t>[kg]</t>
  </si>
  <si>
    <t>Gradient = Flow rate</t>
  </si>
  <si>
    <t>Delta W</t>
  </si>
  <si>
    <t>[kg/10s]</t>
  </si>
  <si>
    <t>[litre/min]</t>
  </si>
  <si>
    <t>Data from Weight Scales</t>
  </si>
  <si>
    <t>Analogue Rota meter gives</t>
  </si>
  <si>
    <t>Mass flow comparison of Rota meter and weight change with time</t>
  </si>
  <si>
    <t xml:space="preserve">Name </t>
  </si>
  <si>
    <t>Date</t>
  </si>
  <si>
    <t>Using 50 litre reservoir raised to 4m approx</t>
  </si>
  <si>
    <t>Error</t>
  </si>
  <si>
    <t>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</si>
</sst>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Time</a:t>
            </a:r>
            <a:r>
              <a:rPr lang="en-GB" baseline="0"/>
              <a:t> vs Weight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'1.25'!$H$25</c:f>
              <c:strCache>
                <c:ptCount val="1"/>
                <c:pt idx="0">
                  <c:v>weight (kg)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949922385409995"/>
                  <c:y val="-0.1596278007214061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'1.25'!$G$26:$G$35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'1.25'!$H$26:$H$35</c:f>
              <c:numCache>
                <c:formatCode>General</c:formatCode>
                <c:ptCount val="10"/>
                <c:pt idx="0">
                  <c:v>2.65</c:v>
                </c:pt>
                <c:pt idx="1">
                  <c:v>2.9</c:v>
                </c:pt>
                <c:pt idx="2">
                  <c:v>3.1</c:v>
                </c:pt>
                <c:pt idx="3">
                  <c:v>3.3</c:v>
                </c:pt>
                <c:pt idx="4">
                  <c:v>3.5</c:v>
                </c:pt>
                <c:pt idx="5">
                  <c:v>3.7</c:v>
                </c:pt>
                <c:pt idx="6">
                  <c:v>3.9</c:v>
                </c:pt>
                <c:pt idx="7">
                  <c:v>4.1500000000000004</c:v>
                </c:pt>
                <c:pt idx="8">
                  <c:v>4.3</c:v>
                </c:pt>
                <c:pt idx="9">
                  <c:v>4.55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BA-4F97-A78D-B816B0410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734640"/>
        <c:axId val="600734992"/>
      </c:scatterChart>
      <c:valAx>
        <c:axId val="600734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  <a:r>
                  <a:rPr lang="en-GB" baseline="0"/>
                  <a:t> (seconds)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734992"/>
        <c:crosses val="autoZero"/>
        <c:crossBetween val="midCat"/>
      </c:valAx>
      <c:valAx>
        <c:axId val="60073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Weight</a:t>
                </a:r>
                <a:r>
                  <a:rPr lang="en-GB" baseline="0"/>
                  <a:t> (kg)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734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Weight</a:t>
            </a:r>
            <a:r>
              <a:rPr lang="en-GB" baseline="0"/>
              <a:t> vs Time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2.8803805774278216E-2"/>
                  <c:y val="-0.171077573636628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8.2942475940507437E-2"/>
                  <c:y val="-8.311461067366579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'3.0'!$F$13:$F$22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'3.0'!$G$13:$G$22</c:f>
              <c:numCache>
                <c:formatCode>General</c:formatCode>
                <c:ptCount val="10"/>
                <c:pt idx="0">
                  <c:v>16.2</c:v>
                </c:pt>
                <c:pt idx="1">
                  <c:v>16.649999999999999</c:v>
                </c:pt>
                <c:pt idx="2">
                  <c:v>17.149999999999999</c:v>
                </c:pt>
                <c:pt idx="3">
                  <c:v>17.649999999999999</c:v>
                </c:pt>
                <c:pt idx="4">
                  <c:v>18.2</c:v>
                </c:pt>
                <c:pt idx="5">
                  <c:v>18.7</c:v>
                </c:pt>
                <c:pt idx="6">
                  <c:v>19.2</c:v>
                </c:pt>
                <c:pt idx="7">
                  <c:v>19.7</c:v>
                </c:pt>
                <c:pt idx="8">
                  <c:v>20.25</c:v>
                </c:pt>
                <c:pt idx="9">
                  <c:v>20.8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9C-4D1F-9474-CEEF9B14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473776"/>
        <c:axId val="497473072"/>
      </c:scatterChart>
      <c:valAx>
        <c:axId val="49747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  <a:r>
                  <a:rPr lang="en-GB" baseline="0"/>
                  <a:t> (seconds)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473072"/>
        <c:crosses val="autoZero"/>
        <c:crossBetween val="midCat"/>
      </c:valAx>
      <c:valAx>
        <c:axId val="49747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Weight</a:t>
                </a:r>
                <a:r>
                  <a:rPr lang="en-GB" baseline="0"/>
                  <a:t> (kg)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473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Weight</a:t>
            </a:r>
            <a:r>
              <a:rPr lang="en-GB" baseline="0"/>
              <a:t> vs Time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055380577427821"/>
                  <c:y val="-0.157824074074074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'0.5'!$G$13:$G$22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'0.5'!$H$13:$H$22</c:f>
              <c:numCache>
                <c:formatCode>General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0.45</c:v>
                </c:pt>
                <c:pt idx="4">
                  <c:v>0.55000000000000004</c:v>
                </c:pt>
                <c:pt idx="5">
                  <c:v>0.65</c:v>
                </c:pt>
                <c:pt idx="6">
                  <c:v>0.75</c:v>
                </c:pt>
                <c:pt idx="7">
                  <c:v>0.85</c:v>
                </c:pt>
                <c:pt idx="8">
                  <c:v>0.95</c:v>
                </c:pt>
                <c:pt idx="9">
                  <c:v>1.05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89-41B8-8E18-FE4D2864D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328568"/>
        <c:axId val="640327160"/>
      </c:scatterChart>
      <c:valAx>
        <c:axId val="640328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  <a:r>
                  <a:rPr lang="en-GB" baseline="0"/>
                  <a:t> (seconds)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327160"/>
        <c:crosses val="autoZero"/>
        <c:crossBetween val="midCat"/>
      </c:valAx>
      <c:valAx>
        <c:axId val="64032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Weight</a:t>
                </a:r>
                <a:r>
                  <a:rPr lang="en-GB" baseline="0"/>
                  <a:t> (kg)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328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Weight</a:t>
            </a:r>
            <a:r>
              <a:rPr lang="en-GB" baseline="0"/>
              <a:t> vs Time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130358705161854"/>
                  <c:y val="-0.2004651501895596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'0.8'!$H$13:$H$22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'0.8'!$I$13:$I$22</c:f>
              <c:numCache>
                <c:formatCode>General</c:formatCode>
                <c:ptCount val="10"/>
                <c:pt idx="0">
                  <c:v>1.2</c:v>
                </c:pt>
                <c:pt idx="1">
                  <c:v>1.35</c:v>
                </c:pt>
                <c:pt idx="2">
                  <c:v>1.5</c:v>
                </c:pt>
                <c:pt idx="3">
                  <c:v>1.6</c:v>
                </c:pt>
                <c:pt idx="4">
                  <c:v>1.75</c:v>
                </c:pt>
                <c:pt idx="5">
                  <c:v>1.9</c:v>
                </c:pt>
                <c:pt idx="6">
                  <c:v>2.0499999999999998</c:v>
                </c:pt>
                <c:pt idx="7">
                  <c:v>2.2000000000000002</c:v>
                </c:pt>
                <c:pt idx="8">
                  <c:v>2.2999999999999998</c:v>
                </c:pt>
                <c:pt idx="9">
                  <c:v>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43-4E5E-A510-4D4093CB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959312"/>
        <c:axId val="355955088"/>
      </c:scatterChart>
      <c:valAx>
        <c:axId val="35595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  <a:r>
                  <a:rPr lang="en-GB" baseline="0"/>
                  <a:t> (seconds)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955088"/>
        <c:crosses val="autoZero"/>
        <c:crossBetween val="midCat"/>
      </c:valAx>
      <c:valAx>
        <c:axId val="35595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Weight</a:t>
                </a:r>
                <a:r>
                  <a:rPr lang="en-GB" baseline="0"/>
                  <a:t> (kg)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959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Weight</a:t>
            </a:r>
            <a:r>
              <a:rPr lang="en-GB" baseline="0"/>
              <a:t> vs Time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3942475940507443E-2"/>
                  <c:y val="-0.157824074074074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'1.65'!$G$13:$G$22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'1.65'!$H$13:$H$22</c:f>
              <c:numCache>
                <c:formatCode>General</c:formatCode>
                <c:ptCount val="10"/>
                <c:pt idx="0">
                  <c:v>4.8499999999999996</c:v>
                </c:pt>
                <c:pt idx="1">
                  <c:v>5.2</c:v>
                </c:pt>
                <c:pt idx="2">
                  <c:v>5.4</c:v>
                </c:pt>
                <c:pt idx="3">
                  <c:v>5.65</c:v>
                </c:pt>
                <c:pt idx="4">
                  <c:v>5.95</c:v>
                </c:pt>
                <c:pt idx="5">
                  <c:v>6.2</c:v>
                </c:pt>
                <c:pt idx="6">
                  <c:v>6.5</c:v>
                </c:pt>
                <c:pt idx="7">
                  <c:v>6.8</c:v>
                </c:pt>
                <c:pt idx="8">
                  <c:v>7.05</c:v>
                </c:pt>
                <c:pt idx="9">
                  <c:v>7.35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52-4AA6-A755-A92FF6AC5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140912"/>
        <c:axId val="506149808"/>
      </c:scatterChart>
      <c:valAx>
        <c:axId val="50614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  <a:r>
                  <a:rPr lang="en-GB" baseline="0"/>
                  <a:t> (second)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149808"/>
        <c:crosses val="autoZero"/>
        <c:crossBetween val="midCat"/>
      </c:valAx>
      <c:valAx>
        <c:axId val="50614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Weight</a:t>
                </a:r>
                <a:r>
                  <a:rPr lang="en-GB" baseline="0"/>
                  <a:t> (kg)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140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Weight</a:t>
            </a:r>
            <a:r>
              <a:rPr lang="en-GB" baseline="0"/>
              <a:t> vs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8720253718285218E-2"/>
                  <c:y val="0.288488888888888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'2.3'!$G$13:$G$22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'2.3'!$H$13:$H$22</c:f>
              <c:numCache>
                <c:formatCode>General</c:formatCode>
                <c:ptCount val="10"/>
                <c:pt idx="0">
                  <c:v>7.7</c:v>
                </c:pt>
                <c:pt idx="1">
                  <c:v>8.1</c:v>
                </c:pt>
                <c:pt idx="2">
                  <c:v>8.4</c:v>
                </c:pt>
                <c:pt idx="3">
                  <c:v>8.8000000000000007</c:v>
                </c:pt>
                <c:pt idx="4">
                  <c:v>9.15</c:v>
                </c:pt>
                <c:pt idx="5">
                  <c:v>9.5</c:v>
                </c:pt>
                <c:pt idx="6">
                  <c:v>9.9</c:v>
                </c:pt>
                <c:pt idx="7">
                  <c:v>10.25</c:v>
                </c:pt>
                <c:pt idx="8">
                  <c:v>10.65</c:v>
                </c:pt>
                <c:pt idx="9">
                  <c:v>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B2-40C4-AF64-AF2E13C10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958256"/>
        <c:axId val="355957552"/>
      </c:scatterChart>
      <c:valAx>
        <c:axId val="35595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  <a:r>
                  <a:rPr lang="en-GB" baseline="0"/>
                  <a:t> (s)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957552"/>
        <c:crosses val="autoZero"/>
        <c:crossBetween val="midCat"/>
      </c:valAx>
      <c:valAx>
        <c:axId val="355957552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Weight</a:t>
                </a:r>
                <a:r>
                  <a:rPr lang="en-GB" baseline="0"/>
                  <a:t> (kg) 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958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18</xdr:row>
      <xdr:rowOff>118110</xdr:rowOff>
    </xdr:from>
    <xdr:to>
      <xdr:col>13</xdr:col>
      <xdr:colOff>167640</xdr:colOff>
      <xdr:row>33</xdr:row>
      <xdr:rowOff>118110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088437-B466-FE89-1765-8B13638C5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4</xdr:row>
      <xdr:rowOff>125730</xdr:rowOff>
    </xdr:from>
    <xdr:to>
      <xdr:col>12</xdr:col>
      <xdr:colOff>533400</xdr:colOff>
      <xdr:row>19</xdr:row>
      <xdr:rowOff>125730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5DB23C-DB88-7D8A-600A-B2BAA7351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3</xdr:row>
      <xdr:rowOff>3810</xdr:rowOff>
    </xdr:from>
    <xdr:to>
      <xdr:col>16</xdr:col>
      <xdr:colOff>266700</xdr:colOff>
      <xdr:row>18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1155B0-D758-8622-C8E3-3AA73AD65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426720</xdr:colOff>
      <xdr:row>6</xdr:row>
      <xdr:rowOff>156210</xdr:rowOff>
    </xdr:from>
    <xdr:to>
      <xdr:col>12</xdr:col>
      <xdr:colOff>121920</xdr:colOff>
      <xdr:row>21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CE35BC-3938-F07C-5691-6E8993D00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434340</xdr:colOff>
      <xdr:row>4</xdr:row>
      <xdr:rowOff>87630</xdr:rowOff>
    </xdr:from>
    <xdr:to>
      <xdr:col>11</xdr:col>
      <xdr:colOff>129540</xdr:colOff>
      <xdr:row>19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F9838E-3875-2282-395F-DAE3C867E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411480</xdr:colOff>
      <xdr:row>8</xdr:row>
      <xdr:rowOff>190499</xdr:rowOff>
    </xdr:from>
    <xdr:to>
      <xdr:col>18</xdr:col>
      <xdr:colOff>106680</xdr:colOff>
      <xdr:row>27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DEA8E2-0A20-C7D2-D71E-00673DC13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EDDB6-4902-4F1F-9CD9-3363BC100AB1}">
  <dimension ref="G25:H50"/>
  <sheetViews>
    <sheetView topLeftCell="D14" zoomScale="118" workbookViewId="0">
      <selection activeCell="H43" sqref="H43"/>
    </sheetView>
  </sheetViews>
  <sheetFormatPr defaultRowHeight="15" x14ac:dyDescent="0.25"/>
  <sheetData>
    <row r="25" spans="7:8" x14ac:dyDescent="0.25">
      <c r="G25" t="s">
        <v>0</v>
      </c>
      <c r="H25" t="s">
        <v>1</v>
      </c>
    </row>
    <row r="26" spans="7:8" x14ac:dyDescent="0.25">
      <c r="G26">
        <v>10</v>
      </c>
      <c r="H26">
        <v>2.65</v>
      </c>
    </row>
    <row r="27" spans="7:8" x14ac:dyDescent="0.25">
      <c r="G27">
        <v>20</v>
      </c>
      <c r="H27">
        <v>2.9</v>
      </c>
    </row>
    <row r="28" spans="7:8" x14ac:dyDescent="0.25">
      <c r="G28">
        <v>30</v>
      </c>
      <c r="H28">
        <v>3.1</v>
      </c>
    </row>
    <row r="29" spans="7:8" x14ac:dyDescent="0.25">
      <c r="G29">
        <v>40</v>
      </c>
      <c r="H29">
        <v>3.3</v>
      </c>
    </row>
    <row r="30" spans="7:8" x14ac:dyDescent="0.25">
      <c r="G30">
        <v>50</v>
      </c>
      <c r="H30">
        <v>3.5</v>
      </c>
    </row>
    <row r="31" spans="7:8" x14ac:dyDescent="0.25">
      <c r="G31">
        <v>60</v>
      </c>
      <c r="H31">
        <v>3.7</v>
      </c>
    </row>
    <row r="32" spans="7:8" x14ac:dyDescent="0.25">
      <c r="G32">
        <v>70</v>
      </c>
      <c r="H32">
        <v>3.9</v>
      </c>
    </row>
    <row r="33" spans="7:8" x14ac:dyDescent="0.25">
      <c r="G33">
        <v>80</v>
      </c>
      <c r="H33">
        <v>4.1500000000000004</v>
      </c>
    </row>
    <row r="34" spans="7:8" x14ac:dyDescent="0.25">
      <c r="G34">
        <v>90</v>
      </c>
      <c r="H34">
        <v>4.3</v>
      </c>
    </row>
    <row r="35" spans="7:8" x14ac:dyDescent="0.25">
      <c r="G35">
        <v>100</v>
      </c>
      <c r="H35">
        <v>4.55</v>
      </c>
    </row>
    <row r="41" spans="7:8" x14ac:dyDescent="0.25">
      <c r="G41">
        <v>10</v>
      </c>
      <c r="H41">
        <v>16.2</v>
      </c>
    </row>
    <row r="42" spans="7:8" x14ac:dyDescent="0.25">
      <c r="G42">
        <v>20</v>
      </c>
      <c r="H42">
        <v>16</v>
      </c>
    </row>
    <row r="43" spans="7:8" x14ac:dyDescent="0.25">
      <c r="G43">
        <v>30</v>
      </c>
    </row>
    <row r="44" spans="7:8" x14ac:dyDescent="0.25">
      <c r="G44">
        <v>40</v>
      </c>
    </row>
    <row r="45" spans="7:8" x14ac:dyDescent="0.25">
      <c r="G45">
        <v>50</v>
      </c>
    </row>
    <row r="46" spans="7:8" x14ac:dyDescent="0.25">
      <c r="G46">
        <v>60</v>
      </c>
    </row>
    <row r="47" spans="7:8" x14ac:dyDescent="0.25">
      <c r="G47">
        <v>70</v>
      </c>
    </row>
    <row r="48" spans="7:8" x14ac:dyDescent="0.25">
      <c r="G48">
        <v>80</v>
      </c>
    </row>
    <row r="49" spans="7:7" x14ac:dyDescent="0.25">
      <c r="G49">
        <v>90</v>
      </c>
    </row>
    <row r="50" spans="7:7" x14ac:dyDescent="0.25">
      <c r="G50">
        <v>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2DE4D-FDE6-43CB-9F75-5859EF8B40C7}">
  <dimension ref="F12:G22"/>
  <sheetViews>
    <sheetView workbookViewId="0">
      <selection activeCell="F5" sqref="F5"/>
    </sheetView>
  </sheetViews>
  <sheetFormatPr defaultRowHeight="15" x14ac:dyDescent="0.25"/>
  <sheetData>
    <row r="12" spans="6:7" x14ac:dyDescent="0.25">
      <c r="F12" t="s">
        <v>2</v>
      </c>
      <c r="G12" t="s">
        <v>1</v>
      </c>
    </row>
    <row r="13" spans="6:7" x14ac:dyDescent="0.25">
      <c r="F13">
        <v>10</v>
      </c>
      <c r="G13">
        <v>16.2</v>
      </c>
    </row>
    <row r="14" spans="6:7" x14ac:dyDescent="0.25">
      <c r="F14">
        <v>20</v>
      </c>
      <c r="G14">
        <v>16.649999999999999</v>
      </c>
    </row>
    <row r="15" spans="6:7" x14ac:dyDescent="0.25">
      <c r="F15">
        <v>30</v>
      </c>
      <c r="G15">
        <v>17.149999999999999</v>
      </c>
    </row>
    <row r="16" spans="6:7" x14ac:dyDescent="0.25">
      <c r="F16">
        <v>40</v>
      </c>
      <c r="G16">
        <v>17.649999999999999</v>
      </c>
    </row>
    <row r="17" spans="6:7" x14ac:dyDescent="0.25">
      <c r="F17">
        <v>50</v>
      </c>
      <c r="G17">
        <v>18.2</v>
      </c>
    </row>
    <row r="18" spans="6:7" x14ac:dyDescent="0.25">
      <c r="F18">
        <v>60</v>
      </c>
      <c r="G18">
        <v>18.7</v>
      </c>
    </row>
    <row r="19" spans="6:7" x14ac:dyDescent="0.25">
      <c r="F19">
        <v>70</v>
      </c>
      <c r="G19">
        <v>19.2</v>
      </c>
    </row>
    <row r="20" spans="6:7" x14ac:dyDescent="0.25">
      <c r="F20">
        <v>80</v>
      </c>
      <c r="G20">
        <v>19.7</v>
      </c>
    </row>
    <row r="21" spans="6:7" x14ac:dyDescent="0.25">
      <c r="F21">
        <v>90</v>
      </c>
      <c r="G21">
        <v>20.25</v>
      </c>
    </row>
    <row r="22" spans="6:7" x14ac:dyDescent="0.25">
      <c r="F22">
        <v>100</v>
      </c>
      <c r="G22">
        <v>20.8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7380-6109-4A28-BEC8-734BB85BC24B}">
  <dimension ref="G12:H22"/>
  <sheetViews>
    <sheetView topLeftCell="C1" workbookViewId="0">
      <selection activeCell="H12" sqref="H12"/>
    </sheetView>
  </sheetViews>
  <sheetFormatPr defaultRowHeight="15" x14ac:dyDescent="0.25"/>
  <sheetData>
    <row r="12" spans="7:8" x14ac:dyDescent="0.25">
      <c r="G12" t="s">
        <v>2</v>
      </c>
      <c r="H12" t="s">
        <v>3</v>
      </c>
    </row>
    <row r="13" spans="7:8" x14ac:dyDescent="0.25">
      <c r="G13">
        <v>10</v>
      </c>
      <c r="H13">
        <v>0.1</v>
      </c>
    </row>
    <row r="14" spans="7:8" x14ac:dyDescent="0.25">
      <c r="G14">
        <v>20</v>
      </c>
      <c r="H14">
        <v>0.2</v>
      </c>
    </row>
    <row r="15" spans="7:8" x14ac:dyDescent="0.25">
      <c r="G15">
        <v>30</v>
      </c>
      <c r="H15">
        <v>0.3</v>
      </c>
    </row>
    <row r="16" spans="7:8" x14ac:dyDescent="0.25">
      <c r="G16">
        <v>40</v>
      </c>
      <c r="H16">
        <v>0.45</v>
      </c>
    </row>
    <row r="17" spans="7:8" x14ac:dyDescent="0.25">
      <c r="G17">
        <v>50</v>
      </c>
      <c r="H17">
        <v>0.55000000000000004</v>
      </c>
    </row>
    <row r="18" spans="7:8" x14ac:dyDescent="0.25">
      <c r="G18">
        <v>60</v>
      </c>
      <c r="H18">
        <v>0.65</v>
      </c>
    </row>
    <row r="19" spans="7:8" x14ac:dyDescent="0.25">
      <c r="G19">
        <v>70</v>
      </c>
      <c r="H19">
        <v>0.75</v>
      </c>
    </row>
    <row r="20" spans="7:8" x14ac:dyDescent="0.25">
      <c r="G20">
        <v>80</v>
      </c>
      <c r="H20">
        <v>0.85</v>
      </c>
    </row>
    <row r="21" spans="7:8" x14ac:dyDescent="0.25">
      <c r="G21">
        <v>90</v>
      </c>
      <c r="H21">
        <v>0.95</v>
      </c>
    </row>
    <row r="22" spans="7:8" x14ac:dyDescent="0.25">
      <c r="G22">
        <v>100</v>
      </c>
      <c r="H22">
        <v>1.05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D915-9083-418D-95FC-50D7B14B8CA0}">
  <dimension ref="H13:I22"/>
  <sheetViews>
    <sheetView workbookViewId="0">
      <selection activeCell="D27" sqref="D27"/>
    </sheetView>
  </sheetViews>
  <sheetFormatPr defaultRowHeight="15" x14ac:dyDescent="0.25"/>
  <sheetData>
    <row r="13" spans="8:9" x14ac:dyDescent="0.25">
      <c r="H13">
        <v>10</v>
      </c>
      <c r="I13">
        <v>1.2</v>
      </c>
    </row>
    <row r="14" spans="8:9" x14ac:dyDescent="0.25">
      <c r="H14">
        <v>20</v>
      </c>
      <c r="I14">
        <v>1.35</v>
      </c>
    </row>
    <row r="15" spans="8:9" x14ac:dyDescent="0.25">
      <c r="H15">
        <v>30</v>
      </c>
      <c r="I15">
        <v>1.5</v>
      </c>
    </row>
    <row r="16" spans="8:9" x14ac:dyDescent="0.25">
      <c r="H16">
        <v>40</v>
      </c>
      <c r="I16">
        <v>1.6</v>
      </c>
    </row>
    <row r="17" spans="8:9" x14ac:dyDescent="0.25">
      <c r="H17">
        <v>50</v>
      </c>
      <c r="I17">
        <v>1.75</v>
      </c>
    </row>
    <row r="18" spans="8:9" x14ac:dyDescent="0.25">
      <c r="H18">
        <v>60</v>
      </c>
      <c r="I18">
        <v>1.9</v>
      </c>
    </row>
    <row r="19" spans="8:9" x14ac:dyDescent="0.25">
      <c r="H19">
        <v>70</v>
      </c>
      <c r="I19">
        <v>2.0499999999999998</v>
      </c>
    </row>
    <row r="20" spans="8:9" x14ac:dyDescent="0.25">
      <c r="H20">
        <v>80</v>
      </c>
      <c r="I20">
        <v>2.2000000000000002</v>
      </c>
    </row>
    <row r="21" spans="8:9" x14ac:dyDescent="0.25">
      <c r="H21">
        <v>90</v>
      </c>
      <c r="I21">
        <v>2.2999999999999998</v>
      </c>
    </row>
    <row r="22" spans="8:9" x14ac:dyDescent="0.25">
      <c r="H22">
        <v>100</v>
      </c>
      <c r="I22">
        <v>2.5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7E726-BB5D-4818-BE0E-2418F0137246}">
  <dimension ref="G13:H22"/>
  <sheetViews>
    <sheetView workbookViewId="0">
      <selection activeCell="K13" sqref="K13"/>
    </sheetView>
  </sheetViews>
  <sheetFormatPr defaultRowHeight="15" x14ac:dyDescent="0.25"/>
  <sheetData>
    <row r="13" spans="7:8" x14ac:dyDescent="0.25">
      <c r="G13">
        <v>10</v>
      </c>
      <c r="H13">
        <v>4.8499999999999996</v>
      </c>
    </row>
    <row r="14" spans="7:8" x14ac:dyDescent="0.25">
      <c r="G14">
        <v>20</v>
      </c>
      <c r="H14">
        <v>5.2</v>
      </c>
    </row>
    <row r="15" spans="7:8" x14ac:dyDescent="0.25">
      <c r="G15">
        <v>30</v>
      </c>
      <c r="H15">
        <v>5.4</v>
      </c>
    </row>
    <row r="16" spans="7:8" x14ac:dyDescent="0.25">
      <c r="G16">
        <v>40</v>
      </c>
      <c r="H16">
        <v>5.65</v>
      </c>
    </row>
    <row r="17" spans="7:8" x14ac:dyDescent="0.25">
      <c r="G17">
        <v>50</v>
      </c>
      <c r="H17">
        <v>5.95</v>
      </c>
    </row>
    <row r="18" spans="7:8" x14ac:dyDescent="0.25">
      <c r="G18">
        <v>60</v>
      </c>
      <c r="H18">
        <v>6.2</v>
      </c>
    </row>
    <row r="19" spans="7:8" x14ac:dyDescent="0.25">
      <c r="G19">
        <v>70</v>
      </c>
      <c r="H19">
        <v>6.5</v>
      </c>
    </row>
    <row r="20" spans="7:8" x14ac:dyDescent="0.25">
      <c r="G20">
        <v>80</v>
      </c>
      <c r="H20">
        <v>6.8</v>
      </c>
    </row>
    <row r="21" spans="7:8" x14ac:dyDescent="0.25">
      <c r="G21">
        <v>90</v>
      </c>
      <c r="H21">
        <v>7.05</v>
      </c>
    </row>
    <row r="22" spans="7:8" x14ac:dyDescent="0.25">
      <c r="G22">
        <v>100</v>
      </c>
      <c r="H22">
        <v>7.35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7EDED-8D39-43EB-A1DF-6F2F76DC3DF7}">
  <dimension ref="D3:J29"/>
  <sheetViews>
    <sheetView tabSelected="1" workbookViewId="0">
      <selection activeCell="D24" sqref="D24"/>
    </sheetView>
  </sheetViews>
  <sheetFormatPr defaultRowHeight="15" x14ac:dyDescent="0.25"/>
  <sheetData>
    <row r="3" spans="4:9" ht="26.25" x14ac:dyDescent="0.4">
      <c r="D3" s="1" t="s">
        <v>14</v>
      </c>
    </row>
    <row r="5" spans="4:9" x14ac:dyDescent="0.25">
      <c r="E5" t="s">
        <v>15</v>
      </c>
    </row>
    <row r="6" spans="4:9" x14ac:dyDescent="0.25">
      <c r="E6" t="s">
        <v>16</v>
      </c>
    </row>
    <row r="7" spans="4:9" x14ac:dyDescent="0.25">
      <c r="E7" t="s">
        <v>17</v>
      </c>
    </row>
    <row r="10" spans="4:9" x14ac:dyDescent="0.25">
      <c r="D10" s="2" t="s">
        <v>12</v>
      </c>
      <c r="E10" s="2"/>
      <c r="F10" s="2"/>
      <c r="G10" s="2" t="s">
        <v>4</v>
      </c>
      <c r="H10" s="2" t="s">
        <v>6</v>
      </c>
      <c r="I10" s="2" t="s">
        <v>9</v>
      </c>
    </row>
    <row r="11" spans="4:9" x14ac:dyDescent="0.25">
      <c r="G11" s="2" t="s">
        <v>5</v>
      </c>
      <c r="H11" s="2" t="s">
        <v>7</v>
      </c>
      <c r="I11" s="2" t="s">
        <v>10</v>
      </c>
    </row>
    <row r="13" spans="4:9" x14ac:dyDescent="0.25">
      <c r="G13" s="2">
        <v>10</v>
      </c>
      <c r="H13" s="2">
        <v>7.7</v>
      </c>
      <c r="I13" s="2"/>
    </row>
    <row r="14" spans="4:9" x14ac:dyDescent="0.25">
      <c r="G14" s="2">
        <v>20</v>
      </c>
      <c r="H14" s="2">
        <v>8.1</v>
      </c>
      <c r="I14" s="2">
        <f>H14-H13</f>
        <v>0.39999999999999947</v>
      </c>
    </row>
    <row r="15" spans="4:9" x14ac:dyDescent="0.25">
      <c r="G15" s="2">
        <v>30</v>
      </c>
      <c r="H15" s="2">
        <v>8.4</v>
      </c>
      <c r="I15" s="2">
        <f t="shared" ref="I15:I22" si="0">H15-H14</f>
        <v>0.30000000000000071</v>
      </c>
    </row>
    <row r="16" spans="4:9" x14ac:dyDescent="0.25">
      <c r="G16" s="2">
        <v>40</v>
      </c>
      <c r="H16" s="2">
        <v>8.8000000000000007</v>
      </c>
      <c r="I16" s="2">
        <f t="shared" si="0"/>
        <v>0.40000000000000036</v>
      </c>
    </row>
    <row r="17" spans="5:10" x14ac:dyDescent="0.25">
      <c r="G17" s="2">
        <v>50</v>
      </c>
      <c r="H17" s="2">
        <v>9.15</v>
      </c>
      <c r="I17" s="2">
        <f t="shared" si="0"/>
        <v>0.34999999999999964</v>
      </c>
    </row>
    <row r="18" spans="5:10" x14ac:dyDescent="0.25">
      <c r="G18" s="2">
        <v>60</v>
      </c>
      <c r="H18" s="2">
        <v>9.5</v>
      </c>
      <c r="I18" s="2">
        <f t="shared" si="0"/>
        <v>0.34999999999999964</v>
      </c>
    </row>
    <row r="19" spans="5:10" x14ac:dyDescent="0.25">
      <c r="G19" s="2">
        <v>70</v>
      </c>
      <c r="H19" s="2">
        <v>9.9</v>
      </c>
      <c r="I19" s="2">
        <f t="shared" si="0"/>
        <v>0.40000000000000036</v>
      </c>
    </row>
    <row r="20" spans="5:10" x14ac:dyDescent="0.25">
      <c r="G20" s="2">
        <v>80</v>
      </c>
      <c r="H20" s="2">
        <v>10.25</v>
      </c>
      <c r="I20" s="2">
        <f t="shared" si="0"/>
        <v>0.34999999999999964</v>
      </c>
    </row>
    <row r="21" spans="5:10" x14ac:dyDescent="0.25">
      <c r="G21" s="2">
        <v>90</v>
      </c>
      <c r="H21" s="2">
        <v>10.65</v>
      </c>
      <c r="I21" s="2">
        <f t="shared" si="0"/>
        <v>0.40000000000000036</v>
      </c>
    </row>
    <row r="22" spans="5:10" x14ac:dyDescent="0.25">
      <c r="G22" s="2">
        <v>100</v>
      </c>
      <c r="H22" s="2">
        <v>11</v>
      </c>
      <c r="I22" s="2">
        <f t="shared" si="0"/>
        <v>0.34999999999999964</v>
      </c>
    </row>
    <row r="23" spans="5:10" x14ac:dyDescent="0.25">
      <c r="I23" s="2">
        <f>AVERAGE(I14:I22)</f>
        <v>0.36666666666666664</v>
      </c>
    </row>
    <row r="25" spans="5:10" x14ac:dyDescent="0.25">
      <c r="E25" s="2" t="s">
        <v>8</v>
      </c>
      <c r="F25" s="2"/>
      <c r="I25" s="2">
        <f>I23*60/10</f>
        <v>2.2000000000000002</v>
      </c>
      <c r="J25" s="2" t="s">
        <v>11</v>
      </c>
    </row>
    <row r="27" spans="5:10" x14ac:dyDescent="0.25">
      <c r="E27" s="2" t="s">
        <v>13</v>
      </c>
      <c r="F27" s="2"/>
      <c r="G27" s="2"/>
      <c r="I27" s="2">
        <v>2.2999999999999998</v>
      </c>
      <c r="J27" s="2" t="s">
        <v>11</v>
      </c>
    </row>
    <row r="29" spans="5:10" x14ac:dyDescent="0.25">
      <c r="E29" t="s">
        <v>18</v>
      </c>
      <c r="I29" s="3">
        <f>((I27-I25)/I25)*100</f>
        <v>4.545454545454529</v>
      </c>
      <c r="J29" t="s">
        <v>19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1.25</vt:lpstr>
      <vt:lpstr>3.0</vt:lpstr>
      <vt:lpstr>0.5</vt:lpstr>
      <vt:lpstr>0.8</vt:lpstr>
      <vt:lpstr>1.65</vt:lpstr>
      <vt:lpstr>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Zubayda Kofi</dc:creator>
  <cp:lastModifiedBy>Ian Crotty</cp:lastModifiedBy>
  <dcterms:created xsi:type="dcterms:W3CDTF">2024-03-08T16:16:25Z</dcterms:created>
  <dcterms:modified xsi:type="dcterms:W3CDTF">2024-03-08T17:32:52Z</dcterms:modified>
</cp:coreProperties>
</file>