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7115" windowHeight="94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70" i="1" l="1"/>
  <c r="P63" i="1" l="1"/>
  <c r="O63" i="1"/>
  <c r="E54" i="1"/>
  <c r="E53" i="1"/>
  <c r="E52" i="1"/>
  <c r="E49" i="1"/>
  <c r="E48" i="1"/>
  <c r="E47" i="1"/>
  <c r="O48" i="1"/>
  <c r="P48" i="1" s="1"/>
  <c r="O49" i="1"/>
  <c r="P49" i="1" s="1"/>
  <c r="M48" i="1"/>
  <c r="M49" i="1"/>
  <c r="O66" i="1"/>
  <c r="M66" i="1"/>
  <c r="O60" i="1"/>
  <c r="M60" i="1"/>
  <c r="O56" i="1"/>
  <c r="M56" i="1"/>
  <c r="O52" i="1"/>
  <c r="M52" i="1"/>
  <c r="P52" i="1" s="1"/>
  <c r="O47" i="1"/>
  <c r="M47" i="1"/>
  <c r="P47" i="1" l="1"/>
  <c r="P56" i="1"/>
  <c r="P60" i="1"/>
  <c r="P66" i="1"/>
  <c r="O67" i="1"/>
  <c r="O68" i="1"/>
  <c r="M67" i="1"/>
  <c r="M68" i="1"/>
  <c r="M11" i="1"/>
  <c r="M12" i="1"/>
  <c r="M13" i="1"/>
  <c r="M14" i="1"/>
  <c r="O11" i="1"/>
  <c r="P11" i="1" s="1"/>
  <c r="O12" i="1"/>
  <c r="O13" i="1"/>
  <c r="P13" i="1" s="1"/>
  <c r="O14" i="1"/>
  <c r="O10" i="1"/>
  <c r="P12" i="1"/>
  <c r="P14" i="1"/>
  <c r="M10" i="1"/>
  <c r="P67" i="1" l="1"/>
  <c r="P68" i="1"/>
  <c r="P10" i="1"/>
</calcChain>
</file>

<file path=xl/sharedStrings.xml><?xml version="1.0" encoding="utf-8"?>
<sst xmlns="http://schemas.openxmlformats.org/spreadsheetml/2006/main" count="107" uniqueCount="43">
  <si>
    <t>Pressure drops in TX/UXC</t>
  </si>
  <si>
    <t>Pipe section</t>
  </si>
  <si>
    <t>Length</t>
  </si>
  <si>
    <t>Dia ID</t>
  </si>
  <si>
    <t>DN</t>
  </si>
  <si>
    <t>[mm]</t>
  </si>
  <si>
    <t>[m]</t>
  </si>
  <si>
    <t xml:space="preserve">Pipe </t>
  </si>
  <si>
    <t>speed</t>
  </si>
  <si>
    <t>Re</t>
  </si>
  <si>
    <t>[mBar]</t>
  </si>
  <si>
    <t>[m/s]</t>
  </si>
  <si>
    <t>A-B</t>
  </si>
  <si>
    <t>DN250</t>
  </si>
  <si>
    <t>Bends</t>
  </si>
  <si>
    <t>Bend Radius</t>
  </si>
  <si>
    <t>[D]</t>
  </si>
  <si>
    <t>Quantity</t>
  </si>
  <si>
    <t>Delta P/Bend</t>
  </si>
  <si>
    <t>Total P loss</t>
  </si>
  <si>
    <t>[mbar]</t>
  </si>
  <si>
    <t>B-C</t>
  </si>
  <si>
    <t>C-D</t>
  </si>
  <si>
    <t>X-Y</t>
  </si>
  <si>
    <t>D-Z</t>
  </si>
  <si>
    <t>DN40</t>
  </si>
  <si>
    <t>(90deg)</t>
  </si>
  <si>
    <t>Flow rate</t>
  </si>
  <si>
    <t>[l/min]</t>
  </si>
  <si>
    <t>Pipe Dp</t>
  </si>
  <si>
    <t>Bends add ~10%/90deg LR bend</t>
  </si>
  <si>
    <t>(Long radius)</t>
  </si>
  <si>
    <t>Ian Crotty</t>
  </si>
  <si>
    <t>Fed FGs</t>
  </si>
  <si>
    <t>Bend P drop</t>
  </si>
  <si>
    <t>Hydro-height</t>
  </si>
  <si>
    <t>Hydrostatic P</t>
  </si>
  <si>
    <t xml:space="preserve">Calculating the Individual pressure drop in each section of the "Ring main" is not intersting  </t>
  </si>
  <si>
    <t>as all pesiistic drops are &lt;100mbar and the final line up to the FG is a few bar</t>
  </si>
  <si>
    <t>Flow rate total is expected to not exceed 500[l/min/nozzle] see tests done in XXXX</t>
  </si>
  <si>
    <t>FG = Foam generator</t>
  </si>
  <si>
    <t>Individual flow rates</t>
  </si>
  <si>
    <t>DN50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</si>
</sst>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5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568986</xdr:colOff>
      <xdr:row>19</xdr:row>
      <xdr:rowOff>0</xdr:rowOff>
    </xdr:from>
    <xdr:to>
      <xdr:col>17</xdr:col>
      <xdr:colOff>114300</xdr:colOff>
      <xdr:row>36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7836" y="3238500"/>
          <a:ext cx="5612739" cy="3381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0"/>
  <sheetViews>
    <sheetView tabSelected="1" topLeftCell="A43" workbookViewId="0">
      <selection activeCell="P67" sqref="P67"/>
    </sheetView>
  </sheetViews>
  <sheetFormatPr defaultRowHeight="15" x14ac:dyDescent="0.25"/>
  <cols>
    <col min="1" max="1" width="11.7109375" customWidth="1"/>
    <col min="2" max="3" width="12" customWidth="1"/>
    <col min="7" max="7" width="9.85546875" bestFit="1" customWidth="1"/>
    <col min="11" max="11" width="12" customWidth="1"/>
    <col min="12" max="15" width="12.42578125" customWidth="1"/>
    <col min="16" max="16" width="11" customWidth="1"/>
  </cols>
  <sheetData>
    <row r="2" spans="1:16" x14ac:dyDescent="0.25">
      <c r="A2" t="s">
        <v>0</v>
      </c>
      <c r="G2" t="s">
        <v>32</v>
      </c>
    </row>
    <row r="3" spans="1:16" x14ac:dyDescent="0.25">
      <c r="G3" s="1">
        <v>41710</v>
      </c>
    </row>
    <row r="6" spans="1:16" x14ac:dyDescent="0.25">
      <c r="A6" t="s">
        <v>1</v>
      </c>
      <c r="B6" t="s">
        <v>7</v>
      </c>
      <c r="C6" t="s">
        <v>3</v>
      </c>
      <c r="D6" t="s">
        <v>2</v>
      </c>
      <c r="E6" t="s">
        <v>27</v>
      </c>
      <c r="F6" t="s">
        <v>33</v>
      </c>
      <c r="G6" t="s">
        <v>8</v>
      </c>
      <c r="H6" t="s">
        <v>9</v>
      </c>
      <c r="I6" t="s">
        <v>29</v>
      </c>
      <c r="J6" t="s">
        <v>14</v>
      </c>
      <c r="K6" t="s">
        <v>15</v>
      </c>
      <c r="L6" t="s">
        <v>18</v>
      </c>
      <c r="M6" t="s">
        <v>34</v>
      </c>
      <c r="N6" t="s">
        <v>35</v>
      </c>
      <c r="O6" t="s">
        <v>36</v>
      </c>
      <c r="P6" t="s">
        <v>19</v>
      </c>
    </row>
    <row r="7" spans="1:16" x14ac:dyDescent="0.25">
      <c r="B7" t="s">
        <v>4</v>
      </c>
      <c r="C7" t="s">
        <v>5</v>
      </c>
      <c r="D7" t="s">
        <v>6</v>
      </c>
      <c r="E7" t="s">
        <v>28</v>
      </c>
      <c r="G7" t="s">
        <v>11</v>
      </c>
      <c r="I7" t="s">
        <v>20</v>
      </c>
      <c r="J7" t="s">
        <v>17</v>
      </c>
      <c r="K7" t="s">
        <v>16</v>
      </c>
      <c r="L7" t="s">
        <v>10</v>
      </c>
      <c r="M7" t="s">
        <v>10</v>
      </c>
      <c r="N7" t="s">
        <v>6</v>
      </c>
      <c r="O7" t="s">
        <v>20</v>
      </c>
      <c r="P7" t="s">
        <v>20</v>
      </c>
    </row>
    <row r="8" spans="1:16" x14ac:dyDescent="0.25">
      <c r="J8" t="s">
        <v>26</v>
      </c>
      <c r="K8" t="s">
        <v>31</v>
      </c>
    </row>
    <row r="10" spans="1:16" x14ac:dyDescent="0.25">
      <c r="A10" t="s">
        <v>12</v>
      </c>
      <c r="B10" t="s">
        <v>13</v>
      </c>
      <c r="C10">
        <v>260</v>
      </c>
      <c r="D10">
        <v>35</v>
      </c>
      <c r="E10">
        <v>6000</v>
      </c>
      <c r="F10">
        <v>12</v>
      </c>
      <c r="G10">
        <v>1.88</v>
      </c>
      <c r="H10">
        <v>490000</v>
      </c>
      <c r="I10">
        <v>67</v>
      </c>
      <c r="J10">
        <v>5</v>
      </c>
      <c r="K10">
        <v>1.5</v>
      </c>
      <c r="L10">
        <v>4</v>
      </c>
      <c r="M10">
        <f>L10*J10</f>
        <v>20</v>
      </c>
      <c r="N10">
        <v>20</v>
      </c>
      <c r="O10">
        <f>N10*100</f>
        <v>2000</v>
      </c>
      <c r="P10">
        <f>O10+M10+I10</f>
        <v>2087</v>
      </c>
    </row>
    <row r="11" spans="1:16" x14ac:dyDescent="0.25">
      <c r="A11" t="s">
        <v>21</v>
      </c>
      <c r="B11" t="s">
        <v>13</v>
      </c>
      <c r="C11">
        <v>260</v>
      </c>
      <c r="D11">
        <v>35</v>
      </c>
      <c r="E11">
        <v>6000</v>
      </c>
      <c r="F11">
        <v>6</v>
      </c>
      <c r="G11">
        <v>1.88</v>
      </c>
      <c r="H11">
        <v>490000</v>
      </c>
      <c r="I11">
        <v>67</v>
      </c>
      <c r="J11">
        <v>0</v>
      </c>
      <c r="K11">
        <v>1.5</v>
      </c>
      <c r="L11">
        <v>4</v>
      </c>
      <c r="M11">
        <f t="shared" ref="M11:M16" si="0">L11*J11</f>
        <v>0</v>
      </c>
      <c r="N11">
        <v>0</v>
      </c>
      <c r="O11">
        <f t="shared" ref="O11:O16" si="1">N11*100</f>
        <v>0</v>
      </c>
      <c r="P11">
        <f>O11+M11+I11</f>
        <v>67</v>
      </c>
    </row>
    <row r="12" spans="1:16" x14ac:dyDescent="0.25">
      <c r="A12" t="s">
        <v>22</v>
      </c>
      <c r="B12" t="s">
        <v>13</v>
      </c>
      <c r="C12">
        <v>260</v>
      </c>
      <c r="D12">
        <v>61.5</v>
      </c>
      <c r="E12">
        <v>3000</v>
      </c>
      <c r="F12">
        <v>1</v>
      </c>
      <c r="G12">
        <v>0.94</v>
      </c>
      <c r="H12">
        <v>245000</v>
      </c>
      <c r="I12">
        <v>30</v>
      </c>
      <c r="J12">
        <v>9</v>
      </c>
      <c r="K12">
        <v>1.5</v>
      </c>
      <c r="L12">
        <v>4</v>
      </c>
      <c r="M12">
        <f t="shared" si="0"/>
        <v>36</v>
      </c>
      <c r="N12">
        <v>0</v>
      </c>
      <c r="O12">
        <f t="shared" si="1"/>
        <v>0</v>
      </c>
      <c r="P12">
        <f>O12+M12+I12</f>
        <v>66</v>
      </c>
    </row>
    <row r="13" spans="1:16" x14ac:dyDescent="0.25">
      <c r="A13" t="s">
        <v>23</v>
      </c>
      <c r="B13" t="s">
        <v>25</v>
      </c>
      <c r="C13">
        <v>43</v>
      </c>
      <c r="D13">
        <v>10.5</v>
      </c>
      <c r="E13">
        <v>500</v>
      </c>
      <c r="F13">
        <v>1</v>
      </c>
      <c r="G13">
        <v>5.74</v>
      </c>
      <c r="H13">
        <v>246000</v>
      </c>
      <c r="I13">
        <v>2075</v>
      </c>
      <c r="J13">
        <v>4</v>
      </c>
      <c r="K13">
        <v>1.5</v>
      </c>
      <c r="L13">
        <v>4</v>
      </c>
      <c r="M13">
        <f t="shared" si="0"/>
        <v>16</v>
      </c>
      <c r="N13">
        <v>5</v>
      </c>
      <c r="O13">
        <f t="shared" si="1"/>
        <v>500</v>
      </c>
      <c r="P13">
        <f>O13+M13+I13</f>
        <v>2591</v>
      </c>
    </row>
    <row r="14" spans="1:16" x14ac:dyDescent="0.25">
      <c r="A14" t="s">
        <v>24</v>
      </c>
      <c r="B14" t="s">
        <v>25</v>
      </c>
      <c r="C14">
        <v>43</v>
      </c>
      <c r="D14">
        <v>16.600000000000001</v>
      </c>
      <c r="E14">
        <v>500</v>
      </c>
      <c r="F14">
        <v>1</v>
      </c>
      <c r="G14">
        <v>5.74</v>
      </c>
      <c r="H14">
        <v>246000</v>
      </c>
      <c r="I14">
        <v>3281</v>
      </c>
      <c r="J14">
        <v>4</v>
      </c>
      <c r="K14">
        <v>1.5</v>
      </c>
      <c r="L14">
        <v>4</v>
      </c>
      <c r="M14">
        <f t="shared" si="0"/>
        <v>16</v>
      </c>
      <c r="N14">
        <v>5</v>
      </c>
      <c r="O14">
        <f t="shared" si="1"/>
        <v>500</v>
      </c>
      <c r="P14">
        <f>O14+M14+I14</f>
        <v>3797</v>
      </c>
    </row>
    <row r="19" spans="2:5" x14ac:dyDescent="0.25">
      <c r="B19" t="s">
        <v>39</v>
      </c>
    </row>
    <row r="21" spans="2:5" x14ac:dyDescent="0.25">
      <c r="B21" t="s">
        <v>30</v>
      </c>
    </row>
    <row r="23" spans="2:5" x14ac:dyDescent="0.25">
      <c r="B23" t="s">
        <v>37</v>
      </c>
    </row>
    <row r="24" spans="2:5" x14ac:dyDescent="0.25">
      <c r="B24" t="s">
        <v>38</v>
      </c>
    </row>
    <row r="26" spans="2:5" x14ac:dyDescent="0.25">
      <c r="B26" t="s">
        <v>40</v>
      </c>
    </row>
    <row r="30" spans="2:5" x14ac:dyDescent="0.25">
      <c r="E30" t="s">
        <v>28</v>
      </c>
    </row>
    <row r="31" spans="2:5" x14ac:dyDescent="0.25">
      <c r="C31" t="s">
        <v>41</v>
      </c>
      <c r="E31">
        <v>700</v>
      </c>
    </row>
    <row r="32" spans="2:5" x14ac:dyDescent="0.25">
      <c r="E32">
        <v>600</v>
      </c>
    </row>
    <row r="33" spans="1:16" x14ac:dyDescent="0.25">
      <c r="E33" s="4">
        <v>500</v>
      </c>
    </row>
    <row r="34" spans="1:16" x14ac:dyDescent="0.25">
      <c r="E34" s="3">
        <v>400</v>
      </c>
    </row>
    <row r="35" spans="1:16" x14ac:dyDescent="0.25">
      <c r="E35" s="2">
        <v>300</v>
      </c>
    </row>
    <row r="36" spans="1:16" x14ac:dyDescent="0.25">
      <c r="E36">
        <v>200</v>
      </c>
    </row>
    <row r="37" spans="1:16" x14ac:dyDescent="0.25">
      <c r="E37">
        <v>100</v>
      </c>
    </row>
    <row r="43" spans="1:16" x14ac:dyDescent="0.25">
      <c r="A43" t="s">
        <v>1</v>
      </c>
      <c r="B43" t="s">
        <v>7</v>
      </c>
      <c r="C43" t="s">
        <v>3</v>
      </c>
      <c r="D43" t="s">
        <v>2</v>
      </c>
      <c r="E43" t="s">
        <v>27</v>
      </c>
      <c r="F43" t="s">
        <v>33</v>
      </c>
      <c r="G43" t="s">
        <v>8</v>
      </c>
      <c r="H43" t="s">
        <v>9</v>
      </c>
      <c r="I43" t="s">
        <v>29</v>
      </c>
      <c r="J43" t="s">
        <v>14</v>
      </c>
      <c r="K43" t="s">
        <v>15</v>
      </c>
      <c r="L43" t="s">
        <v>18</v>
      </c>
      <c r="M43" t="s">
        <v>34</v>
      </c>
      <c r="N43" t="s">
        <v>35</v>
      </c>
      <c r="O43" t="s">
        <v>36</v>
      </c>
      <c r="P43" t="s">
        <v>19</v>
      </c>
    </row>
    <row r="44" spans="1:16" x14ac:dyDescent="0.25">
      <c r="B44" t="s">
        <v>4</v>
      </c>
      <c r="C44" t="s">
        <v>5</v>
      </c>
      <c r="D44" t="s">
        <v>6</v>
      </c>
      <c r="E44" t="s">
        <v>28</v>
      </c>
      <c r="G44" t="s">
        <v>11</v>
      </c>
      <c r="I44" t="s">
        <v>20</v>
      </c>
      <c r="J44" t="s">
        <v>17</v>
      </c>
      <c r="K44" t="s">
        <v>16</v>
      </c>
      <c r="L44" t="s">
        <v>10</v>
      </c>
      <c r="M44" t="s">
        <v>10</v>
      </c>
      <c r="N44" t="s">
        <v>6</v>
      </c>
      <c r="O44" t="s">
        <v>20</v>
      </c>
      <c r="P44" t="s">
        <v>20</v>
      </c>
    </row>
    <row r="45" spans="1:16" x14ac:dyDescent="0.25">
      <c r="J45" t="s">
        <v>26</v>
      </c>
      <c r="K45" t="s">
        <v>31</v>
      </c>
    </row>
    <row r="47" spans="1:16" x14ac:dyDescent="0.25">
      <c r="A47" t="s">
        <v>12</v>
      </c>
      <c r="B47" t="s">
        <v>13</v>
      </c>
      <c r="C47">
        <v>260</v>
      </c>
      <c r="D47">
        <v>35</v>
      </c>
      <c r="E47" s="4">
        <f>12*E33</f>
        <v>6000</v>
      </c>
      <c r="F47">
        <v>12</v>
      </c>
      <c r="G47">
        <v>1.88</v>
      </c>
      <c r="H47">
        <v>490000</v>
      </c>
      <c r="I47">
        <v>67</v>
      </c>
      <c r="J47">
        <v>5</v>
      </c>
      <c r="K47">
        <v>1.5</v>
      </c>
      <c r="L47">
        <v>4</v>
      </c>
      <c r="M47">
        <f>L47*J47</f>
        <v>20</v>
      </c>
      <c r="N47">
        <v>20</v>
      </c>
      <c r="O47">
        <f>N47*100</f>
        <v>2000</v>
      </c>
      <c r="P47">
        <f>O47+M47+I47</f>
        <v>2087</v>
      </c>
    </row>
    <row r="48" spans="1:16" x14ac:dyDescent="0.25">
      <c r="A48" t="s">
        <v>12</v>
      </c>
      <c r="B48" t="s">
        <v>13</v>
      </c>
      <c r="C48">
        <v>260</v>
      </c>
      <c r="D48">
        <v>35</v>
      </c>
      <c r="E48" s="3">
        <f>12*E34</f>
        <v>4800</v>
      </c>
      <c r="F48">
        <v>12</v>
      </c>
      <c r="G48">
        <v>1.51</v>
      </c>
      <c r="H48">
        <v>391000</v>
      </c>
      <c r="I48">
        <v>21</v>
      </c>
      <c r="J48">
        <v>5</v>
      </c>
      <c r="K48">
        <v>1.5</v>
      </c>
      <c r="L48">
        <v>2</v>
      </c>
      <c r="M48">
        <f t="shared" ref="M48:M49" si="2">L48*J48</f>
        <v>10</v>
      </c>
      <c r="N48">
        <v>20</v>
      </c>
      <c r="O48">
        <f t="shared" ref="O48:O49" si="3">N48*100</f>
        <v>2000</v>
      </c>
      <c r="P48">
        <f t="shared" ref="P48:P49" si="4">O48+M48+I48</f>
        <v>2031</v>
      </c>
    </row>
    <row r="49" spans="1:16" x14ac:dyDescent="0.25">
      <c r="A49" t="s">
        <v>12</v>
      </c>
      <c r="B49" t="s">
        <v>13</v>
      </c>
      <c r="C49">
        <v>260</v>
      </c>
      <c r="D49">
        <v>35</v>
      </c>
      <c r="E49" s="2">
        <f>12*E35</f>
        <v>3600</v>
      </c>
      <c r="F49">
        <v>12</v>
      </c>
      <c r="G49">
        <v>1.1299999999999999</v>
      </c>
      <c r="H49">
        <v>294000</v>
      </c>
      <c r="I49">
        <v>13</v>
      </c>
      <c r="J49">
        <v>5</v>
      </c>
      <c r="K49">
        <v>1.5</v>
      </c>
      <c r="M49">
        <f t="shared" si="2"/>
        <v>0</v>
      </c>
      <c r="N49">
        <v>20</v>
      </c>
      <c r="O49">
        <f t="shared" si="3"/>
        <v>2000</v>
      </c>
      <c r="P49">
        <f t="shared" si="4"/>
        <v>2013</v>
      </c>
    </row>
    <row r="52" spans="1:16" x14ac:dyDescent="0.25">
      <c r="A52" t="s">
        <v>21</v>
      </c>
      <c r="B52" t="s">
        <v>13</v>
      </c>
      <c r="C52">
        <v>260</v>
      </c>
      <c r="D52">
        <v>35</v>
      </c>
      <c r="E52" s="4">
        <f>12*E33</f>
        <v>6000</v>
      </c>
      <c r="F52">
        <v>6</v>
      </c>
      <c r="G52">
        <v>1.88</v>
      </c>
      <c r="H52">
        <v>490000</v>
      </c>
      <c r="I52">
        <v>67</v>
      </c>
      <c r="J52">
        <v>0</v>
      </c>
      <c r="K52">
        <v>1.5</v>
      </c>
      <c r="L52">
        <v>4</v>
      </c>
      <c r="M52">
        <f t="shared" ref="M52:M66" si="5">L52*J52</f>
        <v>0</v>
      </c>
      <c r="N52">
        <v>0</v>
      </c>
      <c r="O52">
        <f t="shared" ref="O52:O66" si="6">N52*100</f>
        <v>0</v>
      </c>
      <c r="P52">
        <f>O52+M52+I52</f>
        <v>67</v>
      </c>
    </row>
    <row r="53" spans="1:16" x14ac:dyDescent="0.25">
      <c r="A53" t="s">
        <v>21</v>
      </c>
      <c r="B53" t="s">
        <v>13</v>
      </c>
      <c r="C53">
        <v>260</v>
      </c>
      <c r="D53">
        <v>35</v>
      </c>
      <c r="E53" s="3">
        <f>12*E34</f>
        <v>4800</v>
      </c>
      <c r="F53">
        <v>6</v>
      </c>
      <c r="J53">
        <v>0</v>
      </c>
      <c r="K53">
        <v>1.5</v>
      </c>
    </row>
    <row r="54" spans="1:16" x14ac:dyDescent="0.25">
      <c r="A54" t="s">
        <v>21</v>
      </c>
      <c r="B54" t="s">
        <v>13</v>
      </c>
      <c r="C54">
        <v>260</v>
      </c>
      <c r="D54">
        <v>35</v>
      </c>
      <c r="E54" s="2">
        <f>12*E35</f>
        <v>3600</v>
      </c>
      <c r="F54">
        <v>6</v>
      </c>
      <c r="J54">
        <v>0</v>
      </c>
      <c r="K54">
        <v>1.5</v>
      </c>
    </row>
    <row r="56" spans="1:16" x14ac:dyDescent="0.25">
      <c r="A56" t="s">
        <v>22</v>
      </c>
      <c r="B56" t="s">
        <v>13</v>
      </c>
      <c r="C56">
        <v>260</v>
      </c>
      <c r="D56">
        <v>61.5</v>
      </c>
      <c r="E56">
        <v>3000</v>
      </c>
      <c r="F56">
        <v>1</v>
      </c>
      <c r="G56">
        <v>0.94</v>
      </c>
      <c r="H56">
        <v>245000</v>
      </c>
      <c r="I56">
        <v>30</v>
      </c>
      <c r="J56">
        <v>9</v>
      </c>
      <c r="K56">
        <v>1.5</v>
      </c>
      <c r="L56">
        <v>4</v>
      </c>
      <c r="M56">
        <f t="shared" si="5"/>
        <v>36</v>
      </c>
      <c r="N56">
        <v>0</v>
      </c>
      <c r="O56">
        <f t="shared" si="6"/>
        <v>0</v>
      </c>
      <c r="P56">
        <f>O56+M56+I56</f>
        <v>66</v>
      </c>
    </row>
    <row r="60" spans="1:16" x14ac:dyDescent="0.25">
      <c r="A60" t="s">
        <v>23</v>
      </c>
      <c r="B60" t="s">
        <v>25</v>
      </c>
      <c r="C60">
        <v>43</v>
      </c>
      <c r="D60">
        <v>10.5</v>
      </c>
      <c r="E60">
        <v>500</v>
      </c>
      <c r="F60">
        <v>1</v>
      </c>
      <c r="G60">
        <v>5.74</v>
      </c>
      <c r="H60">
        <v>246000</v>
      </c>
      <c r="I60">
        <v>2075</v>
      </c>
      <c r="J60">
        <v>4</v>
      </c>
      <c r="K60">
        <v>1.5</v>
      </c>
      <c r="L60">
        <v>4</v>
      </c>
      <c r="M60">
        <f t="shared" si="5"/>
        <v>16</v>
      </c>
      <c r="N60">
        <v>5</v>
      </c>
      <c r="O60">
        <f t="shared" si="6"/>
        <v>500</v>
      </c>
      <c r="P60">
        <f>O60+M60+I60</f>
        <v>2591</v>
      </c>
    </row>
    <row r="63" spans="1:16" x14ac:dyDescent="0.25">
      <c r="A63" t="s">
        <v>23</v>
      </c>
      <c r="B63" t="s">
        <v>42</v>
      </c>
      <c r="C63">
        <v>54.5</v>
      </c>
      <c r="D63">
        <v>10.5</v>
      </c>
      <c r="E63">
        <v>500</v>
      </c>
      <c r="F63">
        <v>1</v>
      </c>
      <c r="G63">
        <v>3.6</v>
      </c>
      <c r="H63">
        <v>194000</v>
      </c>
      <c r="I63">
        <v>193</v>
      </c>
      <c r="J63">
        <v>4</v>
      </c>
      <c r="K63">
        <v>1.5</v>
      </c>
      <c r="N63">
        <v>5</v>
      </c>
      <c r="O63">
        <f t="shared" si="6"/>
        <v>500</v>
      </c>
      <c r="P63">
        <f>O63+M63+I63</f>
        <v>693</v>
      </c>
    </row>
    <row r="66" spans="1:16" x14ac:dyDescent="0.25">
      <c r="A66" t="s">
        <v>24</v>
      </c>
      <c r="B66" t="s">
        <v>25</v>
      </c>
      <c r="C66">
        <v>43</v>
      </c>
      <c r="D66">
        <v>16.600000000000001</v>
      </c>
      <c r="E66">
        <v>500</v>
      </c>
      <c r="F66">
        <v>1</v>
      </c>
      <c r="G66">
        <v>5.74</v>
      </c>
      <c r="H66">
        <v>246000</v>
      </c>
      <c r="I66">
        <v>3281</v>
      </c>
      <c r="J66">
        <v>4</v>
      </c>
      <c r="K66">
        <v>1.5</v>
      </c>
      <c r="L66">
        <v>4</v>
      </c>
      <c r="M66">
        <f t="shared" si="5"/>
        <v>16</v>
      </c>
      <c r="N66">
        <v>5</v>
      </c>
      <c r="O66">
        <f t="shared" si="6"/>
        <v>500</v>
      </c>
      <c r="P66">
        <f>O66+M66+I66</f>
        <v>3797</v>
      </c>
    </row>
    <row r="67" spans="1:16" x14ac:dyDescent="0.25">
      <c r="A67" t="s">
        <v>24</v>
      </c>
      <c r="B67" t="s">
        <v>25</v>
      </c>
      <c r="C67">
        <v>43</v>
      </c>
      <c r="D67">
        <v>16.600000000000001</v>
      </c>
      <c r="E67">
        <v>400</v>
      </c>
      <c r="F67">
        <v>1</v>
      </c>
      <c r="G67">
        <v>4.59</v>
      </c>
      <c r="H67">
        <v>197000</v>
      </c>
      <c r="I67">
        <v>2100</v>
      </c>
      <c r="J67">
        <v>4</v>
      </c>
      <c r="K67">
        <v>1.5</v>
      </c>
      <c r="L67">
        <v>4</v>
      </c>
      <c r="M67">
        <f>L67*J67</f>
        <v>16</v>
      </c>
      <c r="N67">
        <v>5</v>
      </c>
      <c r="O67">
        <f>N67*100</f>
        <v>500</v>
      </c>
      <c r="P67">
        <f t="shared" ref="P67:P68" si="7">O67+M67+I67</f>
        <v>2616</v>
      </c>
    </row>
    <row r="68" spans="1:16" x14ac:dyDescent="0.25">
      <c r="A68" t="s">
        <v>24</v>
      </c>
      <c r="B68" t="s">
        <v>25</v>
      </c>
      <c r="C68">
        <v>43</v>
      </c>
      <c r="D68">
        <v>16.600000000000001</v>
      </c>
      <c r="E68">
        <v>300</v>
      </c>
      <c r="F68">
        <v>1</v>
      </c>
      <c r="G68">
        <v>3.44</v>
      </c>
      <c r="H68">
        <v>148000</v>
      </c>
      <c r="I68">
        <v>1184</v>
      </c>
      <c r="J68">
        <v>4</v>
      </c>
      <c r="K68">
        <v>1.5</v>
      </c>
      <c r="L68">
        <v>4</v>
      </c>
      <c r="M68">
        <f>L68*J68</f>
        <v>16</v>
      </c>
      <c r="N68">
        <v>5</v>
      </c>
      <c r="O68">
        <f>N68*100</f>
        <v>500</v>
      </c>
      <c r="P68">
        <f t="shared" si="7"/>
        <v>1700</v>
      </c>
    </row>
    <row r="70" spans="1:16" x14ac:dyDescent="0.25">
      <c r="A70" t="s">
        <v>24</v>
      </c>
      <c r="B70" t="s">
        <v>42</v>
      </c>
      <c r="C70">
        <v>54.5</v>
      </c>
      <c r="D70">
        <v>16.600000000000001</v>
      </c>
      <c r="E70">
        <v>500</v>
      </c>
      <c r="F70">
        <v>1</v>
      </c>
      <c r="G70">
        <v>3.6</v>
      </c>
      <c r="H70">
        <v>194000</v>
      </c>
      <c r="I70">
        <v>306</v>
      </c>
      <c r="J70">
        <v>4</v>
      </c>
      <c r="K70">
        <v>1.5</v>
      </c>
      <c r="N70">
        <v>5</v>
      </c>
      <c r="O70">
        <v>500</v>
      </c>
      <c r="P70">
        <f>O70+M70+I70</f>
        <v>806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Ian Crotty</cp:lastModifiedBy>
  <dcterms:created xsi:type="dcterms:W3CDTF">2014-03-13T10:58:27Z</dcterms:created>
  <dcterms:modified xsi:type="dcterms:W3CDTF">2014-03-14T12:34:02Z</dcterms:modified>
</cp:coreProperties>
</file>