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80" windowWidth="27795" windowHeight="12525"/>
  </bookViews>
  <sheets>
    <sheet name="Sheet1" sheetId="1" r:id="rId1"/>
    <sheet name="VolVessel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E24" i="1" l="1"/>
  <c r="E23" i="1"/>
  <c r="H19" i="1"/>
  <c r="H17" i="1"/>
  <c r="H13" i="1"/>
  <c r="H14" i="1"/>
  <c r="H15" i="1"/>
  <c r="E19" i="1"/>
  <c r="E15" i="1"/>
  <c r="E17" i="1"/>
</calcChain>
</file>

<file path=xl/sharedStrings.xml><?xml version="1.0" encoding="utf-8"?>
<sst xmlns="http://schemas.openxmlformats.org/spreadsheetml/2006/main" count="78" uniqueCount="47">
  <si>
    <t>Foam test May 4 2016</t>
  </si>
  <si>
    <t>Test #</t>
  </si>
  <si>
    <t xml:space="preserve">time </t>
  </si>
  <si>
    <t>Fan speed</t>
  </si>
  <si>
    <t>Temperature</t>
  </si>
  <si>
    <t>Parameters</t>
  </si>
  <si>
    <t>Tare</t>
  </si>
  <si>
    <t>[N]</t>
  </si>
  <si>
    <t>[s]</t>
  </si>
  <si>
    <t>Quantity Solution</t>
  </si>
  <si>
    <t>[ml]</t>
  </si>
  <si>
    <t>Half time</t>
  </si>
  <si>
    <t>T/2</t>
  </si>
  <si>
    <t>T/4</t>
  </si>
  <si>
    <t>Quarter time</t>
  </si>
  <si>
    <t>T/2 weight</t>
  </si>
  <si>
    <t>T4 Weight</t>
  </si>
  <si>
    <t>Expansion ratio</t>
  </si>
  <si>
    <t>Nozzle pressure</t>
  </si>
  <si>
    <t>Pump pressure</t>
  </si>
  <si>
    <t xml:space="preserve">Vessel voume = </t>
  </si>
  <si>
    <t>[litres]</t>
  </si>
  <si>
    <t xml:space="preserve">Start </t>
  </si>
  <si>
    <t>start weight</t>
  </si>
  <si>
    <t>Stop weight</t>
  </si>
  <si>
    <t>Stop</t>
  </si>
  <si>
    <t>goes down to -0.35N after 2hrs</t>
  </si>
  <si>
    <t>New solution</t>
  </si>
  <si>
    <t>Foam Weight</t>
  </si>
  <si>
    <t>start time ? And Tare ?</t>
  </si>
  <si>
    <t>??</t>
  </si>
  <si>
    <t>Solution Vol ?</t>
  </si>
  <si>
    <t>No more records</t>
  </si>
  <si>
    <t>Fasle Start</t>
  </si>
  <si>
    <t>Ian Crotty</t>
  </si>
  <si>
    <t>Volume of the first of 4 Alu alloy cylinders</t>
  </si>
  <si>
    <t>Vol Cylinder</t>
  </si>
  <si>
    <t>Vol Cone</t>
  </si>
  <si>
    <t>Solution Concentration</t>
  </si>
  <si>
    <t>First claculation</t>
  </si>
  <si>
    <t xml:space="preserve">test </t>
  </si>
  <si>
    <t>[secs]</t>
  </si>
  <si>
    <t>Time</t>
  </si>
  <si>
    <t>Solution #1</t>
  </si>
  <si>
    <t>Solution #2</t>
  </si>
  <si>
    <t>method on Gantry or off .</t>
  </si>
  <si>
    <t>When was the method changed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</si>
</sst>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i/>
      <sz val="2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1" xfId="0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0" fillId="0" borderId="0" xfId="0" applyNumberFormat="1" applyAlignment="1">
      <alignment horizontal="center"/>
    </xf>
    <xf numFmtId="1" fontId="0" fillId="0" borderId="1" xfId="0" applyNumberFormat="1" applyBorder="1" applyAlignment="1">
      <alignment horizontal="center"/>
    </xf>
    <xf numFmtId="20" fontId="0" fillId="0" borderId="1" xfId="0" applyNumberFormat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Fill="1" applyBorder="1"/>
    <xf numFmtId="15" fontId="0" fillId="0" borderId="0" xfId="0" applyNumberFormat="1"/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2" fillId="0" borderId="0" xfId="0" applyFont="1"/>
    <xf numFmtId="0" fontId="0" fillId="0" borderId="1" xfId="0" applyBorder="1" applyAlignment="1">
      <alignment wrapText="1"/>
    </xf>
    <xf numFmtId="0" fontId="0" fillId="0" borderId="2" xfId="0" applyBorder="1" applyAlignment="1">
      <alignment wrapText="1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Drainage Time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8.2996042090878144E-2"/>
          <c:y val="8.0781152963541547E-2"/>
          <c:w val="0.70587677125149206"/>
          <c:h val="0.82195166351388693"/>
        </c:manualLayout>
      </c:layout>
      <c:scatterChart>
        <c:scatterStyle val="smoothMarker"/>
        <c:varyColors val="0"/>
        <c:ser>
          <c:idx val="0"/>
          <c:order val="0"/>
          <c:tx>
            <c:v>Test 2</c:v>
          </c:tx>
          <c:xVal>
            <c:numRef>
              <c:f>Sheet1!$D$44:$D$47</c:f>
              <c:numCache>
                <c:formatCode>General</c:formatCode>
                <c:ptCount val="4"/>
                <c:pt idx="0">
                  <c:v>0</c:v>
                </c:pt>
                <c:pt idx="1">
                  <c:v>1303</c:v>
                </c:pt>
                <c:pt idx="2">
                  <c:v>2421</c:v>
                </c:pt>
                <c:pt idx="3">
                  <c:v>3829</c:v>
                </c:pt>
              </c:numCache>
            </c:numRef>
          </c:xVal>
          <c:yVal>
            <c:numRef>
              <c:f>Sheet1!$E$44:$E$47</c:f>
              <c:numCache>
                <c:formatCode>0.00</c:formatCode>
                <c:ptCount val="4"/>
                <c:pt idx="0">
                  <c:v>7.05</c:v>
                </c:pt>
                <c:pt idx="1">
                  <c:v>3.65</c:v>
                </c:pt>
                <c:pt idx="2">
                  <c:v>1.85</c:v>
                </c:pt>
                <c:pt idx="3">
                  <c:v>0.92</c:v>
                </c:pt>
              </c:numCache>
            </c:numRef>
          </c:yVal>
          <c:smooth val="1"/>
        </c:ser>
        <c:ser>
          <c:idx val="1"/>
          <c:order val="1"/>
          <c:tx>
            <c:v>Test 3</c:v>
          </c:tx>
          <c:xVal>
            <c:numRef>
              <c:f>Sheet1!$H$44:$H$47</c:f>
              <c:numCache>
                <c:formatCode>General</c:formatCode>
                <c:ptCount val="4"/>
                <c:pt idx="0">
                  <c:v>0</c:v>
                </c:pt>
                <c:pt idx="1">
                  <c:v>1248</c:v>
                </c:pt>
                <c:pt idx="2">
                  <c:v>2399</c:v>
                </c:pt>
                <c:pt idx="3">
                  <c:v>3608</c:v>
                </c:pt>
              </c:numCache>
            </c:numRef>
          </c:xVal>
          <c:yVal>
            <c:numRef>
              <c:f>Sheet1!$I$44:$I$47</c:f>
              <c:numCache>
                <c:formatCode>0.00</c:formatCode>
                <c:ptCount val="4"/>
                <c:pt idx="0">
                  <c:v>7.3</c:v>
                </c:pt>
                <c:pt idx="1">
                  <c:v>3.7</c:v>
                </c:pt>
                <c:pt idx="2">
                  <c:v>1.8</c:v>
                </c:pt>
                <c:pt idx="3">
                  <c:v>0.93</c:v>
                </c:pt>
              </c:numCache>
            </c:numRef>
          </c:yVal>
          <c:smooth val="1"/>
        </c:ser>
        <c:ser>
          <c:idx val="2"/>
          <c:order val="2"/>
          <c:tx>
            <c:v>Test 4</c:v>
          </c:tx>
          <c:xVal>
            <c:numRef>
              <c:f>Sheet1!$L$44:$L$47</c:f>
              <c:numCache>
                <c:formatCode>General</c:formatCode>
                <c:ptCount val="4"/>
                <c:pt idx="0">
                  <c:v>0</c:v>
                </c:pt>
                <c:pt idx="1">
                  <c:v>1567</c:v>
                </c:pt>
                <c:pt idx="2">
                  <c:v>2992</c:v>
                </c:pt>
                <c:pt idx="3">
                  <c:v>4997</c:v>
                </c:pt>
              </c:numCache>
            </c:numRef>
          </c:xVal>
          <c:yVal>
            <c:numRef>
              <c:f>Sheet1!$M$44:$M$47</c:f>
              <c:numCache>
                <c:formatCode>0.00</c:formatCode>
                <c:ptCount val="4"/>
                <c:pt idx="0">
                  <c:v>6</c:v>
                </c:pt>
                <c:pt idx="1">
                  <c:v>3</c:v>
                </c:pt>
                <c:pt idx="2">
                  <c:v>1.45</c:v>
                </c:pt>
                <c:pt idx="3">
                  <c:v>0.7</c:v>
                </c:pt>
              </c:numCache>
            </c:numRef>
          </c:yVal>
          <c:smooth val="1"/>
        </c:ser>
        <c:ser>
          <c:idx val="3"/>
          <c:order val="3"/>
          <c:tx>
            <c:v>Test 5</c:v>
          </c:tx>
          <c:xVal>
            <c:numRef>
              <c:f>Sheet1!$P$44:$P$47</c:f>
              <c:numCache>
                <c:formatCode>General</c:formatCode>
                <c:ptCount val="4"/>
                <c:pt idx="0">
                  <c:v>0</c:v>
                </c:pt>
                <c:pt idx="1">
                  <c:v>1514</c:v>
                </c:pt>
                <c:pt idx="2">
                  <c:v>2835</c:v>
                </c:pt>
                <c:pt idx="3">
                  <c:v>4172</c:v>
                </c:pt>
              </c:numCache>
            </c:numRef>
          </c:xVal>
          <c:yVal>
            <c:numRef>
              <c:f>Sheet1!$Q$44:$Q$47</c:f>
              <c:numCache>
                <c:formatCode>0.00</c:formatCode>
                <c:ptCount val="4"/>
                <c:pt idx="0">
                  <c:v>6.95</c:v>
                </c:pt>
                <c:pt idx="1">
                  <c:v>3.45</c:v>
                </c:pt>
                <c:pt idx="2">
                  <c:v>1.7</c:v>
                </c:pt>
                <c:pt idx="3">
                  <c:v>0.85</c:v>
                </c:pt>
              </c:numCache>
            </c:numRef>
          </c:yVal>
          <c:smooth val="1"/>
        </c:ser>
        <c:ser>
          <c:idx val="4"/>
          <c:order val="4"/>
          <c:tx>
            <c:v>Half Time Sol #1</c:v>
          </c:tx>
          <c:marker>
            <c:symbol val="none"/>
          </c:marker>
          <c:xVal>
            <c:numRef>
              <c:f>Sheet1!$N$53:$N$61</c:f>
              <c:numCache>
                <c:formatCode>General</c:formatCode>
                <c:ptCount val="9"/>
                <c:pt idx="0">
                  <c:v>1275</c:v>
                </c:pt>
                <c:pt idx="1">
                  <c:v>1275</c:v>
                </c:pt>
                <c:pt idx="2">
                  <c:v>1275</c:v>
                </c:pt>
                <c:pt idx="3">
                  <c:v>1275</c:v>
                </c:pt>
                <c:pt idx="4">
                  <c:v>1275</c:v>
                </c:pt>
                <c:pt idx="5">
                  <c:v>1275</c:v>
                </c:pt>
                <c:pt idx="6">
                  <c:v>1275</c:v>
                </c:pt>
                <c:pt idx="7">
                  <c:v>1275</c:v>
                </c:pt>
                <c:pt idx="8">
                  <c:v>1275</c:v>
                </c:pt>
              </c:numCache>
            </c:numRef>
          </c:xVal>
          <c:yVal>
            <c:numRef>
              <c:f>Sheet1!$O$53:$O$61</c:f>
              <c:numCache>
                <c:formatCode>General</c:formatCode>
                <c:ptCount val="9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</c:numCache>
            </c:numRef>
          </c:yVal>
          <c:smooth val="1"/>
        </c:ser>
        <c:ser>
          <c:idx val="5"/>
          <c:order val="5"/>
          <c:tx>
            <c:v>Half Time Sol #2</c:v>
          </c:tx>
          <c:marker>
            <c:symbol val="none"/>
          </c:marker>
          <c:xVal>
            <c:numRef>
              <c:f>Sheet1!$Q$53:$Q$61</c:f>
              <c:numCache>
                <c:formatCode>General</c:formatCode>
                <c:ptCount val="9"/>
                <c:pt idx="0">
                  <c:v>1540</c:v>
                </c:pt>
                <c:pt idx="1">
                  <c:v>1540</c:v>
                </c:pt>
                <c:pt idx="2">
                  <c:v>1540</c:v>
                </c:pt>
                <c:pt idx="3">
                  <c:v>1540</c:v>
                </c:pt>
                <c:pt idx="4">
                  <c:v>1540</c:v>
                </c:pt>
                <c:pt idx="5">
                  <c:v>1540</c:v>
                </c:pt>
                <c:pt idx="6">
                  <c:v>1540</c:v>
                </c:pt>
                <c:pt idx="7">
                  <c:v>1540</c:v>
                </c:pt>
                <c:pt idx="8">
                  <c:v>1540</c:v>
                </c:pt>
              </c:numCache>
            </c:numRef>
          </c:xVal>
          <c:yVal>
            <c:numRef>
              <c:f>Sheet1!$R$53:$R$61</c:f>
              <c:numCache>
                <c:formatCode>General</c:formatCode>
                <c:ptCount val="9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</c:numCache>
            </c:numRef>
          </c:yVal>
          <c:smooth val="1"/>
        </c:ser>
        <c:ser>
          <c:idx val="6"/>
          <c:order val="6"/>
          <c:tx>
            <c:v>Quarter Time Sol #1</c:v>
          </c:tx>
          <c:marker>
            <c:symbol val="none"/>
          </c:marker>
          <c:xVal>
            <c:numRef>
              <c:f>Sheet1!$N$65:$N$73</c:f>
              <c:numCache>
                <c:formatCode>General</c:formatCode>
                <c:ptCount val="9"/>
                <c:pt idx="0">
                  <c:v>2410</c:v>
                </c:pt>
                <c:pt idx="1">
                  <c:v>2410</c:v>
                </c:pt>
                <c:pt idx="2">
                  <c:v>2410</c:v>
                </c:pt>
                <c:pt idx="3">
                  <c:v>2410</c:v>
                </c:pt>
                <c:pt idx="4">
                  <c:v>2410</c:v>
                </c:pt>
                <c:pt idx="5">
                  <c:v>2410</c:v>
                </c:pt>
                <c:pt idx="6">
                  <c:v>2410</c:v>
                </c:pt>
                <c:pt idx="7">
                  <c:v>2410</c:v>
                </c:pt>
                <c:pt idx="8">
                  <c:v>2410</c:v>
                </c:pt>
              </c:numCache>
            </c:numRef>
          </c:xVal>
          <c:yVal>
            <c:numRef>
              <c:f>Sheet1!$O$65:$O$73</c:f>
              <c:numCache>
                <c:formatCode>General</c:formatCode>
                <c:ptCount val="9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</c:numCache>
            </c:numRef>
          </c:yVal>
          <c:smooth val="1"/>
        </c:ser>
        <c:ser>
          <c:idx val="7"/>
          <c:order val="7"/>
          <c:tx>
            <c:v>Quarter Time Sol#2</c:v>
          </c:tx>
          <c:marker>
            <c:symbol val="none"/>
          </c:marker>
          <c:xVal>
            <c:numRef>
              <c:f>Sheet1!$Q$65:$Q$73</c:f>
              <c:numCache>
                <c:formatCode>General</c:formatCode>
                <c:ptCount val="9"/>
                <c:pt idx="0">
                  <c:v>2913</c:v>
                </c:pt>
                <c:pt idx="1">
                  <c:v>2913</c:v>
                </c:pt>
                <c:pt idx="2">
                  <c:v>2913</c:v>
                </c:pt>
                <c:pt idx="3">
                  <c:v>2913</c:v>
                </c:pt>
                <c:pt idx="4">
                  <c:v>2913</c:v>
                </c:pt>
                <c:pt idx="5">
                  <c:v>2913</c:v>
                </c:pt>
                <c:pt idx="6">
                  <c:v>2913</c:v>
                </c:pt>
                <c:pt idx="7">
                  <c:v>2913</c:v>
                </c:pt>
                <c:pt idx="8">
                  <c:v>2913</c:v>
                </c:pt>
              </c:numCache>
            </c:numRef>
          </c:xVal>
          <c:yVal>
            <c:numRef>
              <c:f>Sheet1!$R$65:$R$73</c:f>
              <c:numCache>
                <c:formatCode>General</c:formatCode>
                <c:ptCount val="9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099904"/>
        <c:axId val="49098112"/>
      </c:scatterChart>
      <c:valAx>
        <c:axId val="490999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Time [s]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49098112"/>
        <c:crosses val="autoZero"/>
        <c:crossBetween val="midCat"/>
      </c:valAx>
      <c:valAx>
        <c:axId val="4909811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Foam Weight [N]</a:t>
                </a:r>
              </a:p>
              <a:p>
                <a:pPr>
                  <a:defRPr/>
                </a:pPr>
                <a:endParaRPr lang="en-US"/>
              </a:p>
            </c:rich>
          </c:tx>
          <c:layout/>
          <c:overlay val="0"/>
        </c:title>
        <c:numFmt formatCode="0.00" sourceLinked="1"/>
        <c:majorTickMark val="none"/>
        <c:minorTickMark val="none"/>
        <c:tickLblPos val="nextTo"/>
        <c:crossAx val="49099904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138111</xdr:colOff>
      <xdr:row>50</xdr:row>
      <xdr:rowOff>33336</xdr:rowOff>
    </xdr:from>
    <xdr:to>
      <xdr:col>12</xdr:col>
      <xdr:colOff>419099</xdr:colOff>
      <xdr:row>83</xdr:row>
      <xdr:rowOff>47625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R73"/>
  <sheetViews>
    <sheetView tabSelected="1" workbookViewId="0">
      <selection activeCell="B13" sqref="B13"/>
    </sheetView>
  </sheetViews>
  <sheetFormatPr defaultRowHeight="15" x14ac:dyDescent="0.25"/>
  <cols>
    <col min="4" max="5" width="11.7109375" customWidth="1"/>
    <col min="7" max="7" width="11.5703125" bestFit="1" customWidth="1"/>
    <col min="8" max="8" width="12.7109375" bestFit="1" customWidth="1"/>
    <col min="10" max="10" width="10.42578125" bestFit="1" customWidth="1"/>
    <col min="11" max="11" width="12.42578125" bestFit="1" customWidth="1"/>
    <col min="12" max="12" width="12.42578125" customWidth="1"/>
    <col min="14" max="14" width="11.42578125" bestFit="1" customWidth="1"/>
  </cols>
  <sheetData>
    <row r="3" spans="1:15" ht="26.25" x14ac:dyDescent="0.4">
      <c r="B3" s="13" t="s">
        <v>0</v>
      </c>
      <c r="F3" t="s">
        <v>34</v>
      </c>
    </row>
    <row r="4" spans="1:15" x14ac:dyDescent="0.25">
      <c r="F4" s="10">
        <v>42535</v>
      </c>
    </row>
    <row r="7" spans="1:15" x14ac:dyDescent="0.25">
      <c r="A7" s="1" t="s">
        <v>1</v>
      </c>
      <c r="B7" s="1" t="s">
        <v>2</v>
      </c>
      <c r="C7" s="1" t="s">
        <v>6</v>
      </c>
      <c r="D7" s="14" t="s">
        <v>9</v>
      </c>
      <c r="E7" s="14" t="s">
        <v>17</v>
      </c>
      <c r="F7" s="1" t="s">
        <v>22</v>
      </c>
      <c r="G7" s="1" t="s">
        <v>23</v>
      </c>
      <c r="H7" s="1" t="s">
        <v>28</v>
      </c>
      <c r="I7" s="1" t="s">
        <v>11</v>
      </c>
      <c r="J7" s="1" t="s">
        <v>15</v>
      </c>
      <c r="K7" s="1" t="s">
        <v>14</v>
      </c>
      <c r="L7" s="1" t="s">
        <v>16</v>
      </c>
      <c r="M7" s="1" t="s">
        <v>25</v>
      </c>
      <c r="N7" s="9" t="s">
        <v>24</v>
      </c>
    </row>
    <row r="8" spans="1:15" x14ac:dyDescent="0.25">
      <c r="D8" s="15"/>
      <c r="E8" s="15"/>
      <c r="I8" s="1" t="s">
        <v>12</v>
      </c>
      <c r="K8" s="1" t="s">
        <v>13</v>
      </c>
    </row>
    <row r="9" spans="1:15" x14ac:dyDescent="0.25">
      <c r="C9" s="3" t="s">
        <v>7</v>
      </c>
      <c r="D9" s="3" t="s">
        <v>10</v>
      </c>
      <c r="E9" s="3"/>
      <c r="F9" s="3" t="s">
        <v>8</v>
      </c>
      <c r="G9" s="3" t="s">
        <v>7</v>
      </c>
      <c r="H9" s="3"/>
      <c r="I9" s="3" t="s">
        <v>8</v>
      </c>
      <c r="J9" s="3" t="s">
        <v>7</v>
      </c>
      <c r="K9" s="3" t="s">
        <v>8</v>
      </c>
      <c r="L9" s="3" t="s">
        <v>7</v>
      </c>
      <c r="M9" s="3" t="s">
        <v>8</v>
      </c>
      <c r="N9" s="8" t="s">
        <v>7</v>
      </c>
    </row>
    <row r="13" spans="1:15" x14ac:dyDescent="0.25">
      <c r="A13" s="3">
        <v>1</v>
      </c>
      <c r="B13" s="7">
        <v>0.41666666666666669</v>
      </c>
      <c r="C13" s="4"/>
      <c r="D13" s="3" t="s">
        <v>30</v>
      </c>
      <c r="E13" s="6"/>
      <c r="F13" s="3"/>
      <c r="G13" s="4"/>
      <c r="H13" s="4">
        <f>G13-C13</f>
        <v>0</v>
      </c>
      <c r="I13" s="12" t="s">
        <v>33</v>
      </c>
      <c r="J13" s="3"/>
      <c r="K13" s="3"/>
      <c r="L13" s="3"/>
      <c r="M13" s="3"/>
      <c r="N13" s="1"/>
    </row>
    <row r="14" spans="1:15" x14ac:dyDescent="0.25">
      <c r="A14" s="2"/>
      <c r="B14" s="2"/>
      <c r="C14" s="5"/>
      <c r="D14" s="2"/>
      <c r="E14" s="6"/>
      <c r="F14" s="2"/>
      <c r="G14" s="4"/>
      <c r="H14" s="4">
        <f>G14-C14</f>
        <v>0</v>
      </c>
      <c r="I14" s="2"/>
      <c r="J14" s="2"/>
      <c r="K14" s="2"/>
      <c r="L14" s="2"/>
      <c r="M14" s="2"/>
    </row>
    <row r="15" spans="1:15" x14ac:dyDescent="0.25">
      <c r="A15" s="3">
        <v>2</v>
      </c>
      <c r="B15" s="3"/>
      <c r="C15" s="4">
        <v>110.5</v>
      </c>
      <c r="D15" s="3">
        <v>670</v>
      </c>
      <c r="E15" s="6">
        <f>D32/(D15/1000)</f>
        <v>716.41791044776119</v>
      </c>
      <c r="F15" s="3">
        <v>0</v>
      </c>
      <c r="G15" s="4">
        <v>117.55</v>
      </c>
      <c r="H15" s="4">
        <f>G15-C15</f>
        <v>7.0499999999999972</v>
      </c>
      <c r="I15" s="3">
        <v>1303</v>
      </c>
      <c r="J15" s="3">
        <v>3.65</v>
      </c>
      <c r="K15" s="3">
        <v>2421</v>
      </c>
      <c r="L15" s="3">
        <v>1.85</v>
      </c>
      <c r="M15" s="3">
        <v>3829</v>
      </c>
      <c r="N15" s="1">
        <v>0.92</v>
      </c>
      <c r="O15" t="s">
        <v>29</v>
      </c>
    </row>
    <row r="16" spans="1:15" x14ac:dyDescent="0.25">
      <c r="A16" s="2"/>
      <c r="B16" s="2"/>
      <c r="C16" s="5"/>
      <c r="D16" s="2"/>
      <c r="E16" s="6"/>
      <c r="F16" s="2"/>
      <c r="G16" s="4"/>
      <c r="H16" s="4"/>
      <c r="I16" s="2"/>
      <c r="J16" s="2"/>
      <c r="K16" s="2"/>
      <c r="L16" s="2"/>
      <c r="M16" s="2"/>
    </row>
    <row r="17" spans="1:15" x14ac:dyDescent="0.25">
      <c r="A17" s="3">
        <v>3</v>
      </c>
      <c r="B17" s="7">
        <v>0.48472222222222222</v>
      </c>
      <c r="C17" s="4">
        <v>110.6</v>
      </c>
      <c r="D17" s="3">
        <v>700</v>
      </c>
      <c r="E17" s="6">
        <f>D32/(D17/1000)</f>
        <v>685.71428571428578</v>
      </c>
      <c r="F17" s="3">
        <v>0</v>
      </c>
      <c r="G17" s="4">
        <v>117.9</v>
      </c>
      <c r="H17" s="4">
        <f>G17-C17</f>
        <v>7.3000000000000114</v>
      </c>
      <c r="I17" s="3">
        <v>1248</v>
      </c>
      <c r="J17" s="3">
        <v>3.7</v>
      </c>
      <c r="K17" s="3">
        <v>2399</v>
      </c>
      <c r="L17" s="3">
        <v>1.8</v>
      </c>
      <c r="M17" s="3">
        <v>3608</v>
      </c>
      <c r="N17" s="3">
        <v>0.93</v>
      </c>
      <c r="O17" t="s">
        <v>26</v>
      </c>
    </row>
    <row r="18" spans="1:15" x14ac:dyDescent="0.25">
      <c r="A18" s="2"/>
      <c r="B18" s="2"/>
      <c r="C18" s="5"/>
      <c r="D18" s="2"/>
      <c r="E18" s="6"/>
      <c r="F18" s="2"/>
      <c r="G18" s="4"/>
      <c r="H18" s="4"/>
      <c r="I18" s="2"/>
      <c r="J18" s="2"/>
      <c r="K18" s="2"/>
      <c r="L18" s="2"/>
      <c r="M18" s="2"/>
    </row>
    <row r="19" spans="1:15" x14ac:dyDescent="0.25">
      <c r="A19" s="3">
        <v>4</v>
      </c>
      <c r="B19" s="7">
        <v>0.58888888888888891</v>
      </c>
      <c r="C19" s="4">
        <v>110.2</v>
      </c>
      <c r="D19" s="3">
        <v>650</v>
      </c>
      <c r="E19" s="6">
        <f>D32/(D19/1000)</f>
        <v>738.46153846153845</v>
      </c>
      <c r="F19" s="3">
        <v>0</v>
      </c>
      <c r="G19" s="4">
        <v>116.2</v>
      </c>
      <c r="H19" s="4">
        <f>G19-C19</f>
        <v>6</v>
      </c>
      <c r="I19" s="3">
        <v>1567</v>
      </c>
      <c r="J19" s="3">
        <v>3</v>
      </c>
      <c r="K19" s="3">
        <v>2992</v>
      </c>
      <c r="L19" s="3">
        <v>1.45</v>
      </c>
      <c r="M19" s="3">
        <v>4997</v>
      </c>
      <c r="N19" s="3">
        <v>0.7</v>
      </c>
      <c r="O19" t="s">
        <v>27</v>
      </c>
    </row>
    <row r="20" spans="1:15" x14ac:dyDescent="0.25">
      <c r="A20" s="2"/>
      <c r="B20" s="2"/>
      <c r="C20" s="5"/>
      <c r="D20" s="2"/>
      <c r="E20" s="6"/>
      <c r="F20" s="2"/>
      <c r="G20" s="4"/>
      <c r="H20" s="4"/>
      <c r="I20" s="2"/>
      <c r="J20" s="2"/>
      <c r="K20" s="2"/>
      <c r="L20" s="2"/>
      <c r="M20" s="2"/>
    </row>
    <row r="21" spans="1:15" x14ac:dyDescent="0.25">
      <c r="A21" s="3">
        <v>5</v>
      </c>
      <c r="B21" s="3">
        <v>1539</v>
      </c>
      <c r="C21" s="4">
        <v>110.5</v>
      </c>
      <c r="D21" s="3" t="s">
        <v>30</v>
      </c>
      <c r="E21" s="6"/>
      <c r="F21" s="3">
        <v>0</v>
      </c>
      <c r="G21" s="4">
        <v>117.25</v>
      </c>
      <c r="H21" s="4">
        <v>6.95</v>
      </c>
      <c r="I21" s="3">
        <v>1514</v>
      </c>
      <c r="J21" s="3">
        <v>3.45</v>
      </c>
      <c r="K21" s="3">
        <v>2835</v>
      </c>
      <c r="L21" s="3">
        <v>1.7</v>
      </c>
      <c r="M21" s="3">
        <v>4172</v>
      </c>
      <c r="N21" s="3">
        <v>0.85</v>
      </c>
    </row>
    <row r="22" spans="1:15" x14ac:dyDescent="0.25">
      <c r="A22" s="2"/>
      <c r="B22" s="2"/>
      <c r="C22" s="5"/>
      <c r="D22" s="2"/>
      <c r="E22" s="6"/>
      <c r="F22" s="2"/>
      <c r="G22" s="4"/>
      <c r="H22" s="4"/>
      <c r="I22" s="2"/>
      <c r="J22" s="2"/>
      <c r="K22" s="2"/>
      <c r="L22" s="2"/>
      <c r="M22" s="2"/>
    </row>
    <row r="23" spans="1:15" x14ac:dyDescent="0.25">
      <c r="A23" s="3">
        <v>6</v>
      </c>
      <c r="B23" s="7">
        <v>0.71250000000000002</v>
      </c>
      <c r="C23" s="4"/>
      <c r="D23" s="3">
        <v>850</v>
      </c>
      <c r="E23" s="6">
        <f>D32/(D23/1000)</f>
        <v>564.70588235294122</v>
      </c>
      <c r="F23" s="3">
        <v>0</v>
      </c>
      <c r="G23" s="4"/>
      <c r="H23" s="4">
        <v>6.85</v>
      </c>
      <c r="I23" s="11" t="s">
        <v>32</v>
      </c>
      <c r="J23" s="3"/>
      <c r="K23" s="3"/>
      <c r="L23" s="3"/>
      <c r="M23" s="3"/>
      <c r="N23" s="3"/>
      <c r="O23" t="s">
        <v>31</v>
      </c>
    </row>
    <row r="24" spans="1:15" x14ac:dyDescent="0.25">
      <c r="D24" s="3">
        <v>950</v>
      </c>
      <c r="E24" s="6">
        <f>D32/(D24/1000)</f>
        <v>505.26315789473688</v>
      </c>
    </row>
    <row r="26" spans="1:15" x14ac:dyDescent="0.25">
      <c r="B26" t="s">
        <v>5</v>
      </c>
      <c r="K26" s="16" t="s">
        <v>46</v>
      </c>
    </row>
    <row r="27" spans="1:15" x14ac:dyDescent="0.25">
      <c r="B27" t="s">
        <v>3</v>
      </c>
    </row>
    <row r="28" spans="1:15" x14ac:dyDescent="0.25">
      <c r="B28" t="s">
        <v>4</v>
      </c>
    </row>
    <row r="29" spans="1:15" x14ac:dyDescent="0.25">
      <c r="B29" t="s">
        <v>38</v>
      </c>
    </row>
    <row r="30" spans="1:15" x14ac:dyDescent="0.25">
      <c r="B30" t="s">
        <v>18</v>
      </c>
    </row>
    <row r="31" spans="1:15" x14ac:dyDescent="0.25">
      <c r="B31" t="s">
        <v>19</v>
      </c>
    </row>
    <row r="32" spans="1:15" x14ac:dyDescent="0.25">
      <c r="B32" t="s">
        <v>20</v>
      </c>
      <c r="D32" s="3">
        <v>480</v>
      </c>
      <c r="E32" t="s">
        <v>21</v>
      </c>
      <c r="F32" t="s">
        <v>39</v>
      </c>
    </row>
    <row r="33" spans="2:17" x14ac:dyDescent="0.25">
      <c r="B33" t="s">
        <v>45</v>
      </c>
    </row>
    <row r="39" spans="2:17" x14ac:dyDescent="0.25">
      <c r="C39" s="1" t="s">
        <v>40</v>
      </c>
      <c r="D39" s="1" t="s">
        <v>42</v>
      </c>
      <c r="E39" s="1" t="s">
        <v>28</v>
      </c>
      <c r="G39" s="1" t="s">
        <v>40</v>
      </c>
      <c r="H39" s="1" t="s">
        <v>42</v>
      </c>
      <c r="I39" s="1" t="s">
        <v>28</v>
      </c>
      <c r="K39" s="1" t="s">
        <v>40</v>
      </c>
      <c r="L39" s="1" t="s">
        <v>42</v>
      </c>
      <c r="M39" s="1" t="s">
        <v>28</v>
      </c>
      <c r="O39" s="1" t="s">
        <v>40</v>
      </c>
      <c r="P39" s="1" t="s">
        <v>42</v>
      </c>
      <c r="Q39" s="1" t="s">
        <v>28</v>
      </c>
    </row>
    <row r="40" spans="2:17" x14ac:dyDescent="0.25">
      <c r="E40" s="1"/>
      <c r="I40" s="1"/>
      <c r="M40" s="1"/>
      <c r="Q40" s="1"/>
    </row>
    <row r="42" spans="2:17" x14ac:dyDescent="0.25">
      <c r="D42" s="1" t="s">
        <v>41</v>
      </c>
      <c r="E42" s="1" t="s">
        <v>7</v>
      </c>
      <c r="H42" s="1" t="s">
        <v>41</v>
      </c>
      <c r="I42" s="1" t="s">
        <v>7</v>
      </c>
      <c r="L42" s="1" t="s">
        <v>41</v>
      </c>
      <c r="M42" s="1" t="s">
        <v>7</v>
      </c>
      <c r="P42" s="1" t="s">
        <v>41</v>
      </c>
      <c r="Q42" s="1" t="s">
        <v>7</v>
      </c>
    </row>
    <row r="44" spans="2:17" x14ac:dyDescent="0.25">
      <c r="C44" s="3">
        <v>2</v>
      </c>
      <c r="D44" s="3">
        <v>0</v>
      </c>
      <c r="E44" s="4">
        <v>7.05</v>
      </c>
      <c r="G44" s="3">
        <v>3</v>
      </c>
      <c r="H44" s="3">
        <v>0</v>
      </c>
      <c r="I44" s="4">
        <v>7.3</v>
      </c>
      <c r="K44" s="3">
        <v>4</v>
      </c>
      <c r="L44" s="3">
        <v>0</v>
      </c>
      <c r="M44" s="4">
        <v>6</v>
      </c>
      <c r="O44" s="3">
        <v>5</v>
      </c>
      <c r="P44" s="3">
        <v>0</v>
      </c>
      <c r="Q44" s="4">
        <v>6.95</v>
      </c>
    </row>
    <row r="45" spans="2:17" x14ac:dyDescent="0.25">
      <c r="D45" s="3">
        <v>1303</v>
      </c>
      <c r="E45" s="4">
        <v>3.65</v>
      </c>
      <c r="H45" s="3">
        <v>1248</v>
      </c>
      <c r="I45" s="4">
        <v>3.7</v>
      </c>
      <c r="L45" s="3">
        <v>1567</v>
      </c>
      <c r="M45" s="4">
        <v>3</v>
      </c>
      <c r="P45" s="3">
        <v>1514</v>
      </c>
      <c r="Q45" s="4">
        <v>3.45</v>
      </c>
    </row>
    <row r="46" spans="2:17" x14ac:dyDescent="0.25">
      <c r="D46" s="3">
        <v>2421</v>
      </c>
      <c r="E46" s="4">
        <v>1.85</v>
      </c>
      <c r="H46" s="3">
        <v>2399</v>
      </c>
      <c r="I46" s="4">
        <v>1.8</v>
      </c>
      <c r="L46" s="3">
        <v>2992</v>
      </c>
      <c r="M46" s="4">
        <v>1.45</v>
      </c>
      <c r="P46" s="3">
        <v>2835</v>
      </c>
      <c r="Q46" s="4">
        <v>1.7</v>
      </c>
    </row>
    <row r="47" spans="2:17" x14ac:dyDescent="0.25">
      <c r="D47" s="3">
        <v>3829</v>
      </c>
      <c r="E47" s="4">
        <v>0.92</v>
      </c>
      <c r="H47" s="3">
        <v>3608</v>
      </c>
      <c r="I47" s="4">
        <v>0.93</v>
      </c>
      <c r="L47" s="3">
        <v>4997</v>
      </c>
      <c r="M47" s="4">
        <v>0.7</v>
      </c>
      <c r="P47" s="3">
        <v>4172</v>
      </c>
      <c r="Q47" s="4">
        <v>0.85</v>
      </c>
    </row>
    <row r="48" spans="2:17" x14ac:dyDescent="0.25">
      <c r="D48" s="2"/>
      <c r="E48" s="2"/>
    </row>
    <row r="49" spans="4:18" x14ac:dyDescent="0.25">
      <c r="D49" s="2"/>
      <c r="E49" s="2"/>
    </row>
    <row r="50" spans="4:18" x14ac:dyDescent="0.25">
      <c r="D50" s="2"/>
      <c r="E50" s="2"/>
    </row>
    <row r="51" spans="4:18" x14ac:dyDescent="0.25">
      <c r="N51" t="s">
        <v>12</v>
      </c>
      <c r="Q51" t="s">
        <v>12</v>
      </c>
    </row>
    <row r="52" spans="4:18" x14ac:dyDescent="0.25">
      <c r="N52" t="s">
        <v>43</v>
      </c>
      <c r="Q52" t="s">
        <v>44</v>
      </c>
    </row>
    <row r="53" spans="4:18" x14ac:dyDescent="0.25">
      <c r="N53" s="3">
        <v>1275</v>
      </c>
      <c r="O53" s="3">
        <v>0</v>
      </c>
      <c r="Q53" s="3">
        <v>1540</v>
      </c>
      <c r="R53" s="8">
        <v>0</v>
      </c>
    </row>
    <row r="54" spans="4:18" x14ac:dyDescent="0.25">
      <c r="N54" s="3">
        <v>1275</v>
      </c>
      <c r="O54" s="3">
        <v>1</v>
      </c>
      <c r="Q54" s="3">
        <v>1540</v>
      </c>
      <c r="R54" s="3">
        <v>1</v>
      </c>
    </row>
    <row r="55" spans="4:18" x14ac:dyDescent="0.25">
      <c r="N55" s="3">
        <v>1275</v>
      </c>
      <c r="O55" s="3">
        <v>2</v>
      </c>
      <c r="Q55" s="3">
        <v>1540</v>
      </c>
      <c r="R55" s="3">
        <v>2</v>
      </c>
    </row>
    <row r="56" spans="4:18" x14ac:dyDescent="0.25">
      <c r="N56" s="3">
        <v>1275</v>
      </c>
      <c r="O56" s="3">
        <v>3</v>
      </c>
      <c r="Q56" s="3">
        <v>1540</v>
      </c>
      <c r="R56" s="3">
        <v>3</v>
      </c>
    </row>
    <row r="57" spans="4:18" x14ac:dyDescent="0.25">
      <c r="N57" s="3">
        <v>1275</v>
      </c>
      <c r="O57" s="3">
        <v>4</v>
      </c>
      <c r="Q57" s="3">
        <v>1540</v>
      </c>
      <c r="R57" s="3">
        <v>4</v>
      </c>
    </row>
    <row r="58" spans="4:18" x14ac:dyDescent="0.25">
      <c r="N58" s="3">
        <v>1275</v>
      </c>
      <c r="O58" s="3">
        <v>5</v>
      </c>
      <c r="Q58" s="3">
        <v>1540</v>
      </c>
      <c r="R58" s="3">
        <v>5</v>
      </c>
    </row>
    <row r="59" spans="4:18" x14ac:dyDescent="0.25">
      <c r="N59" s="3">
        <v>1275</v>
      </c>
      <c r="O59" s="3">
        <v>6</v>
      </c>
      <c r="Q59" s="3">
        <v>1540</v>
      </c>
      <c r="R59" s="3">
        <v>6</v>
      </c>
    </row>
    <row r="60" spans="4:18" x14ac:dyDescent="0.25">
      <c r="N60" s="3">
        <v>1275</v>
      </c>
      <c r="O60" s="3">
        <v>7</v>
      </c>
      <c r="Q60" s="3">
        <v>1540</v>
      </c>
      <c r="R60" s="3">
        <v>7</v>
      </c>
    </row>
    <row r="61" spans="4:18" x14ac:dyDescent="0.25">
      <c r="N61" s="3">
        <v>1275</v>
      </c>
      <c r="O61" s="3">
        <v>8</v>
      </c>
      <c r="Q61" s="3">
        <v>1540</v>
      </c>
      <c r="R61" s="3">
        <v>8</v>
      </c>
    </row>
    <row r="63" spans="4:18" x14ac:dyDescent="0.25">
      <c r="N63" t="s">
        <v>13</v>
      </c>
      <c r="Q63" t="s">
        <v>13</v>
      </c>
    </row>
    <row r="64" spans="4:18" x14ac:dyDescent="0.25">
      <c r="N64" t="s">
        <v>43</v>
      </c>
      <c r="Q64" t="s">
        <v>44</v>
      </c>
    </row>
    <row r="65" spans="14:18" x14ac:dyDescent="0.25">
      <c r="N65" s="3">
        <v>2410</v>
      </c>
      <c r="O65" s="3">
        <v>0</v>
      </c>
      <c r="Q65" s="3">
        <v>2913</v>
      </c>
      <c r="R65" s="3">
        <v>0</v>
      </c>
    </row>
    <row r="66" spans="14:18" x14ac:dyDescent="0.25">
      <c r="N66" s="3">
        <v>2410</v>
      </c>
      <c r="O66" s="3">
        <v>1</v>
      </c>
      <c r="Q66" s="3">
        <v>2913</v>
      </c>
      <c r="R66" s="3">
        <v>1</v>
      </c>
    </row>
    <row r="67" spans="14:18" x14ac:dyDescent="0.25">
      <c r="N67" s="3">
        <v>2410</v>
      </c>
      <c r="O67" s="3">
        <v>2</v>
      </c>
      <c r="Q67" s="3">
        <v>2913</v>
      </c>
      <c r="R67" s="3">
        <v>2</v>
      </c>
    </row>
    <row r="68" spans="14:18" x14ac:dyDescent="0.25">
      <c r="N68" s="3">
        <v>2410</v>
      </c>
      <c r="O68" s="3">
        <v>3</v>
      </c>
      <c r="Q68" s="3">
        <v>2913</v>
      </c>
      <c r="R68" s="3">
        <v>3</v>
      </c>
    </row>
    <row r="69" spans="14:18" x14ac:dyDescent="0.25">
      <c r="N69" s="3">
        <v>2410</v>
      </c>
      <c r="O69" s="3">
        <v>4</v>
      </c>
      <c r="Q69" s="3">
        <v>2913</v>
      </c>
      <c r="R69" s="3">
        <v>4</v>
      </c>
    </row>
    <row r="70" spans="14:18" x14ac:dyDescent="0.25">
      <c r="N70" s="3">
        <v>2410</v>
      </c>
      <c r="O70" s="3">
        <v>5</v>
      </c>
      <c r="Q70" s="3">
        <v>2913</v>
      </c>
      <c r="R70" s="3">
        <v>5</v>
      </c>
    </row>
    <row r="71" spans="14:18" x14ac:dyDescent="0.25">
      <c r="N71" s="3">
        <v>2410</v>
      </c>
      <c r="O71" s="3">
        <v>6</v>
      </c>
      <c r="Q71" s="3">
        <v>2913</v>
      </c>
      <c r="R71" s="3">
        <v>6</v>
      </c>
    </row>
    <row r="72" spans="14:18" x14ac:dyDescent="0.25">
      <c r="N72" s="3">
        <v>2410</v>
      </c>
      <c r="O72" s="3">
        <v>7</v>
      </c>
      <c r="Q72" s="3">
        <v>2913</v>
      </c>
      <c r="R72" s="3">
        <v>7</v>
      </c>
    </row>
    <row r="73" spans="14:18" x14ac:dyDescent="0.25">
      <c r="N73" s="3">
        <v>2410</v>
      </c>
      <c r="O73" s="3">
        <v>8</v>
      </c>
      <c r="Q73" s="3">
        <v>2913</v>
      </c>
      <c r="R73" s="3">
        <v>8</v>
      </c>
    </row>
  </sheetData>
  <mergeCells count="2">
    <mergeCell ref="D7:D8"/>
    <mergeCell ref="E7:E8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C11"/>
  <sheetViews>
    <sheetView workbookViewId="0">
      <selection activeCell="C11" sqref="C11"/>
    </sheetView>
  </sheetViews>
  <sheetFormatPr defaultRowHeight="15" x14ac:dyDescent="0.25"/>
  <sheetData>
    <row r="4" spans="3:3" x14ac:dyDescent="0.25">
      <c r="C4" t="s">
        <v>35</v>
      </c>
    </row>
    <row r="7" spans="3:3" x14ac:dyDescent="0.25">
      <c r="C7" t="s">
        <v>36</v>
      </c>
    </row>
    <row r="11" spans="3:3" x14ac:dyDescent="0.25">
      <c r="C11" t="s">
        <v>37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VolVessel</vt:lpstr>
      <vt:lpstr>Sheet3</vt:lpstr>
    </vt:vector>
  </TitlesOfParts>
  <Company>CERN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Ian Crotty</dc:creator>
  <cp:lastModifiedBy>Ian Crotty</cp:lastModifiedBy>
  <dcterms:created xsi:type="dcterms:W3CDTF">2016-06-14T15:59:57Z</dcterms:created>
  <dcterms:modified xsi:type="dcterms:W3CDTF">2016-06-15T09:22:45Z</dcterms:modified>
</cp:coreProperties>
</file>